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5C534A37-4032-43E6-86E8-2CDC51DAD876}"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6"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 name="_xlnm.Print_Area" localSheetId="12">'8. Общие сведения'!$A$1:$B$79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<sst xmlns="http://schemas.openxmlformats.org/spreadsheetml/2006/main" count="1490" uniqueCount="721">
  <si>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</si>
  <si>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</si>
  <si>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</si>
  <si>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</si>
  <si>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</si>
  <si>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</si>
  <si>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</si>
  <si>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</si>
  <si>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</si>
  <si>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</si>
  <si>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</si>
  <si>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</si>
  <si>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</si>
  <si>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</si>
  <si>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</si>
  <si>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</si>
  <si>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</si>
  <si>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</si>
  <si>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</si>
  <si>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</si>
  <si>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</si>
  <si>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</si>
  <si>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</si>
  <si>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</si>
  <si>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</si>
  <si>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</si>
  <si>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</si>
  <si>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</si>
  <si>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</si>
  <si>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</si>
  <si>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</si>
  <si>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</si>
  <si>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</si>
  <si>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</si>
  <si>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</si>
  <si>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</si>
  <si>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</si>
  <si>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</si>
  <si>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</si>
  <si>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</si>
  <si>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</si>
  <si>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</si>
  <si>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</si>
  <si>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</si>
  <si>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</si>
  <si>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</si>
  <si>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</si>
  <si>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</si>
  <si>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</si>
  <si>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</si>
  <si>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</si>
  <si>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</si>
  <si>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</si>
  <si>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</si>
  <si>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</si>
  <si>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</si>
  <si>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</si>
  <si>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</si>
  <si>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</si>
  <si>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</si>
  <si>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</si>
  <si>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</si>
  <si>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</si>
  <si>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</si>
  <si>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</si>
  <si>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</si>
  <si>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</si>
  <si>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</si>
  <si>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</si>
  <si>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</si>
  <si>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</si>
  <si>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</si>
  <si>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</si>
  <si>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</si>
  <si>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</si>
  <si>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</si>
  <si>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</si>
  <si>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</si>
  <si>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</si>
  <si>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</si>
  <si>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</si>
  <si>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</si>
  <si>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</si>
  <si>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</si>
  <si>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</si>
  <si>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</si>
  <si>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</si>
  <si>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</si>
  <si>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</si>
  <si>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</si>
  <si>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</si>
  <si>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</si>
  <si>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</si>
  <si>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</si>
  <si>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</si>
  <si>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</si>
  <si>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</si>
  <si>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</si>
  <si>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</si>
  <si>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</si>
  <si>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</si>
  <si>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</si>
  <si>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</si>
  <si>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</si>
  <si>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</si>
  <si>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</si>
  <si>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</si>
  <si>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</si>
  <si>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</si>
  <si>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</si>
  <si>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</si>
  <si>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</si>
  <si>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</si>
  <si>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</si>
  <si>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</si>
  <si>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</si>
  <si>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</si>
  <si>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</si>
  <si>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</si>
  <si>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</si>
  <si>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</si>
  <si>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</si>
  <si>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</si>
  <si>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</si>
  <si>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</si>
  <si>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</si>
  <si>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</si>
  <si>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</si>
  <si>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</si>
  <si>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</si>
  <si>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</si>
  <si>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</si>
  <si>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</si>
  <si>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</si>
  <si>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</si>
  <si>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</si>
  <si>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</si>
  <si>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</si>
  <si>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</si>
  <si>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</si>
  <si>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</si>
  <si>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</si>
  <si>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</si>
  <si>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</si>
  <si>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</si>
  <si>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</si>
  <si>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</si>
  <si>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</si>
  <si>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</si>
  <si>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</si>
  <si>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</si>
  <si>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</si>
  <si>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</si>
  <si>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</si>
  <si>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</si>
  <si>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</si>
  <si>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</si>
  <si>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</si>
  <si>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</si>
  <si>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</si>
  <si>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</si>
  <si>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</si>
  <si>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</si>
  <si>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</si>
  <si>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</si>
  <si>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</si>
  <si>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</si>
  <si>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</si>
  <si>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</si>
  <si>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</si>
  <si>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</si>
  <si>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</si>
  <si>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</si>
  <si>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</si>
  <si>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</si>
  <si>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</si>
  <si>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</si>
  <si>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</si>
  <si>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</si>
  <si>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</si>
  <si>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</si>
  <si>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</si>
  <si>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</si>
  <si>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</si>
  <si>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</si>
  <si>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</si>
  <si>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</si>
  <si>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</si>
  <si>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</si>
  <si>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</si>
  <si>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</si>
  <si>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</si>
  <si>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</si>
  <si>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</si>
  <si>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</si>
  <si>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</si>
  <si>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</si>
  <si>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</si>
  <si>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</si>
  <si>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</si>
  <si>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</si>
  <si>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</si>
  <si>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</si>
  <si>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</si>
  <si>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</si>
  <si>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</si>
  <si>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</si>
  <si>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</si>
  <si>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</si>
  <si>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</si>
  <si>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</si>
  <si>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</si>
  <si>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</si>
  <si>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</si>
  <si>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</si>
  <si>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</si>
  <si>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</si>
  <si>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</si>
  <si>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</si>
  <si>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</si>
  <si>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</si>
  <si>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</si>
  <si>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</si>
  <si>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</si>
  <si>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</si>
  <si>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</si>
  <si>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</si>
  <si>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</si>
  <si>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</si>
  <si>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</si>
  <si>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</si>
  <si>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</si>
  <si>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</si>
  <si>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</si>
  <si>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</si>
  <si>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</si>
  <si>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</si>
  <si>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</si>
  <si>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</si>
  <si>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</si>
  <si>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</si>
  <si>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</si>
  <si>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</si>
  <si>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</si>
  <si>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</si>
  <si>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</si>
  <si>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</si>
  <si>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</si>
  <si>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</si>
  <si>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</si>
  <si>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</si>
  <si>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</si>
  <si>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</si>
  <si>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</si>
  <si>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</si>
  <si>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</si>
  <si>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</si>
  <si>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</si>
  <si>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</si>
  <si>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</si>
  <si>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</si>
  <si>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</si>
  <si>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</si>
  <si>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</si>
  <si>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</si>
  <si>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</si>
  <si>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</si>
  <si>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</si>
  <si>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</si>
  <si>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</si>
  <si>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</si>
  <si>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</si>
  <si>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</si>
  <si>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</si>
  <si>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</si>
  <si>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</si>
  <si>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</si>
  <si>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</si>
  <si>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</si>
  <si>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</si>
  <si>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</si>
  <si>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</si>
  <si>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</si>
  <si>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</si>
  <si>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</si>
  <si>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</si>
  <si>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</si>
  <si>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</si>
  <si>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</si>
  <si>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</si>
  <si>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</si>
  <si>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</si>
  <si>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</si>
  <si>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</si>
  <si>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</si>
  <si>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</si>
  <si>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</si>
  <si>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</si>
  <si>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</si>
  <si>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</si>
  <si>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</si>
  <si>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</si>
  <si>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</si>
  <si>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</si>
  <si>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</si>
  <si>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</si>
  <si>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</si>
  <si>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</si>
  <si>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</si>
  <si>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</si>
  <si>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</si>
  <si>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</si>
  <si>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</si>
  <si>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</si>
  <si>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</si>
  <si>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</si>
  <si>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</si>
  <si>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</si>
  <si>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</si>
  <si>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</si>
  <si>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</si>
  <si>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</si>
  <si>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</si>
  <si>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</si>
  <si>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</si>
  <si>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</si>
  <si>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</si>
  <si>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</si>
  <si>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</si>
  <si>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</si>
  <si>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</si>
  <si>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</si>
  <si>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</si>
  <si>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</si>
  <si>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</si>
  <si>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</si>
  <si>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</si>
  <si>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</si>
  <si>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</si>
  <si>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</si>
  <si>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</si>
  <si>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</si>
  <si>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</si>
  <si>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</si>
  <si>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</si>
  <si>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</si>
  <si>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</si>
  <si>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</si>
  <si>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</si>
  <si>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</si>
  <si>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</si>
  <si>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</si>
  <si>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</si>
  <si>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</si>
  <si>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</si>
  <si>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</si>
  <si>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</si>
  <si>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</si>
  <si>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</si>
  <si>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</si>
  <si>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</si>
  <si>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</si>
  <si>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</si>
  <si>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</si>
  <si>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</si>
  <si>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</si>
  <si>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</si>
  <si>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</si>
  <si>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</si>
  <si>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</si>
  <si>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</si>
  <si>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</si>
  <si>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</si>
  <si>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</si>
  <si>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</si>
  <si>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</si>
  <si>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</si>
  <si>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</si>
  <si>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</si>
  <si>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</si>
  <si>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</si>
  <si>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</si>
  <si>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</si>
  <si>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</si>
  <si>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</si>
  <si>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</si>
  <si>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</si>
  <si>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</si>
  <si>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</si>
  <si>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</si>
  <si>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</si>
  <si>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</si>
  <si>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</si>
  <si>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</si>
  <si>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</si>
  <si>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</si>
  <si>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</si>
  <si>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</si>
  <si>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</si>
  <si>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</si>
  <si>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</si>
  <si>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</si>
  <si>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</si>
  <si>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</si>
  <si>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</si>
  <si>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</si>
  <si>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</si>
  <si>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</si>
  <si>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</si>
  <si>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</si>
  <si>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</si>
  <si>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</si>
  <si>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</si>
  <si>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</si>
  <si>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</si>
  <si>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</si>
  <si>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</si>
  <si>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</si>
  <si>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</si>
  <si>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</si>
  <si>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</si>
  <si>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</si>
  <si>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</si>
  <si>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</si>
  <si>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</si>
  <si>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</si>
  <si>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</si>
  <si>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</si>
  <si>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</si>
  <si>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</si>
  <si>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</si>
  <si>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</si>
  <si>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</si>
  <si>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</si>
  <si>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</si>
  <si>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</si>
  <si>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</si>
  <si>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</si>
  <si>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</si>
  <si>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</si>
  <si>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</si>
  <si>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</si>
  <si>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</si>
  <si>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</si>
  <si>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</si>
  <si>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</si>
  <si>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</si>
  <si>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</si>
  <si>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</si>
  <si>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</si>
  <si>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</si>
  <si>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</si>
  <si>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</si>
  <si>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</si>
  <si>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</si>
  <si>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</si>
  <si>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</si>
  <si>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</si>
  <si>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</si>
  <si>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</si>
  <si>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</si>
  <si>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</si>
  <si>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</si>
  <si>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</si>
  <si>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</si>
  <si>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</si>
  <si>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</si>
  <si>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</si>
  <si>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</si>
  <si>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</si>
  <si>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</si>
  <si>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</si>
  <si>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</si>
  <si>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</si>
  <si>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</si>
  <si>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</si>
  <si>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</si>
  <si>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</si>
  <si>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</si>
  <si>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</si>
  <si>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</si>
  <si>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</si>
  <si>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</si>
  <si>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</si>
  <si>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</si>
  <si>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</si>
  <si>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</si>
  <si>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</si>
  <si>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</si>
  <si>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</si>
  <si>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</si>
  <si>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</si>
  <si>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</si>
  <si>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</si>
  <si>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</si>
  <si>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</si>
  <si>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</si>
  <si>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</si>
  <si>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</si>
  <si>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</si>
  <si>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</si>
  <si>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</si>
  <si>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</si>
  <si>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</si>
  <si>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</si>
  <si>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</si>
  <si>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</si>
  <si>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</si>
  <si>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</si>
  <si>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</si>
  <si>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</si>
  <si>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</si>
  <si>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</si>
  <si>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</si>
  <si>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</si>
  <si>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</si>
  <si>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</si>
  <si>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</si>
  <si>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</si>
  <si>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</si>
  <si>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</si>
  <si>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</si>
  <si>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</si>
  <si>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</si>
  <si>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</si>
  <si>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</si>
  <si>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</si>
  <si>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</si>
  <si>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</si>
  <si>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</si>
  <si>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</si>
  <si>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</si>
  <si>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</si>
  <si>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</si>
  <si>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</si>
  <si>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</si>
  <si>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</si>
  <si>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</si>
  <si>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</si>
  <si>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</si>
  <si>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</si>
  <si>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</si>
  <si>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</si>
  <si>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</si>
  <si>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</si>
  <si>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</si>
  <si>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</si>
  <si>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</si>
  <si>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</si>
  <si>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</si>
  <si>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</si>
  <si>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</si>
  <si>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</si>
  <si>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</si>
  <si>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</si>
  <si>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</si>
  <si>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</si>
  <si>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</si>
  <si>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</si>
  <si>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</si>
  <si>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</si>
  <si>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</si>
  <si>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</si>
  <si>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</si>
  <si>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</si>
  <si>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</si>
  <si>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</si>
  <si>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</si>
  <si>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</si>
  <si>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</si>
  <si>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</si>
  <si>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</si>
  <si>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</si>
  <si>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</si>
  <si>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</si>
  <si>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</si>
  <si>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</si>
  <si>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</si>
  <si>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</si>
  <si>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</si>
  <si>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</si>
  <si>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</si>
  <si>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</si>
  <si>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</si>
  <si>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</si>
  <si>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</si>
  <si>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</si>
  <si>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</si>
  <si>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</si>
  <si>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</si>
  <si>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</si>
  <si>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</si>
  <si>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</si>
  <si>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</si>
  <si>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</si>
  <si>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</si>
  <si>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</si>
  <si>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</si>
  <si>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</si>
  <si>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</si>
  <si>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</si>
  <si>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</si>
  <si>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</si>
  <si>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</si>
  <si>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</si>
  <si>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</si>
  <si>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</si>
  <si>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</si>
  <si>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</si>
  <si>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</si>
  <si>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</si>
  <si>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</si>
  <si>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0,32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</si>
  <si>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</si>
  <si>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</si>
  <si>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</si>
  <si>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</si>
  <si>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</si>
  <si>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</si>
  <si>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</si>
  <si>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</si>
  <si>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</si>
  <si>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</si>
  <si>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</si>
  <si>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</si>
  <si>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</si>
  <si>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</si>
  <si>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</si>
  <si>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2024011322</t>
  </si>
  <si>
    <t xml:space="preserve">ПО "Северные электрические сети" ГУП "РЭС"РБ  </t>
  </si>
  <si>
    <t>Реконструкция КТП-51 с.Бижбуляк , замена  трансформатора  1шт ТМ-160 на ТМГ-160 .10кВ(0)</t>
  </si>
  <si>
    <t>ПО "СЭС" ГУП "РЭС" РБ</t>
  </si>
  <si>
    <t>КТП-51 с.Бижбуляк</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</si>
  <si>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</si>
  <si>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</si>
  <si>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20243 год</t>
  </si>
  <si>
    <t>0,16</t>
  </si>
  <si>
    <t>ТМГ-160</t>
  </si>
  <si>
    <t>ПО "СЭС" ГУП"РЭС"РБ ГО г.Нефтекамск</t>
  </si>
  <si>
    <t>2 квартал 2024г</t>
  </si>
  <si>
    <t>ПО "СЭС" ГУП"РЭС" РБ ГО г.Нефтекамск</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</si>
  <si>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</si>
  <si>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</si>
  <si>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</si>
  <si>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</si>
  <si>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</si>
  <si>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</si>
  <si>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</si>
  <si>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</si>
  <si>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</si>
  <si>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</si>
  <si>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</si>
  <si>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2024011322</t>
  </si>
  <si>
    <t>Реконструкция ТП- , замена  Т-1   в. кол-ве  1шт ТМ-160 на ТМГ-160 с.Бижбуляк</t>
  </si>
  <si>
    <t>ресурсно-индексным</t>
  </si>
  <si>
    <t xml:space="preserve">Составлен(а) в текущем уровне цен </t>
  </si>
  <si>
    <t>30.10.2023</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</si>
  <si>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</si>
  <si>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</si>
  <si>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</si>
  <si>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</si>
  <si>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</si>
  <si>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</si>
  <si>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</si>
  <si>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</si>
  <si>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</si>
  <si>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ГЭСНм08-01-062-01</t>
  </si>
  <si>
    <t>Трансформатор силовой, автотрансформатор или масляный реактор, масса: до 1 т</t>
  </si>
  <si>
    <t>Приказ от 08.08.2022 № 648/пр п.145 табл.3</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</si>
  <si>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</si>
  <si>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</si>
  <si>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</si>
  <si>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</si>
  <si>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</si>
  <si>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</si>
  <si>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</si>
  <si>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</si>
  <si>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</si>
  <si>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</si>
  <si>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</si>
  <si>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</si>
  <si>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</si>
  <si>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</si>
  <si>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</si>
  <si>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</si>
  <si>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</si>
  <si>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</si>
  <si>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</si>
  <si>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</si>
  <si>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</si>
  <si>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ТЦ_62.5.02.00_22_5406770151_14.12.2023_01</t>
  </si>
  <si>
    <t>Трансформатор силовой  ТМГ 160/10-0,4 Y-Zн-11 УХЛ1</t>
  </si>
  <si>
    <t>Цена=385800/1,2</t>
  </si>
  <si>
    <t>15-1</t>
  </si>
  <si>
    <t>Погрузка в автотранспортное средство: металлические конструкции весом до 1 т</t>
  </si>
  <si>
    <t>т</t>
  </si>
  <si>
    <t>Объем=0,700*2</t>
  </si>
  <si>
    <t>15-2</t>
  </si>
  <si>
    <t>Разгрузка с автотранспортного средства: металлические конструкции весом до 1 т</t>
  </si>
  <si>
    <t>02-15-4-01-0300</t>
  </si>
  <si>
    <t>Перевозка грузов IV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300 км</t>
  </si>
  <si>
    <t>02-15-4-01-0080</t>
  </si>
  <si>
    <t>Перевозка грузов IV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80 км</t>
  </si>
  <si>
    <t>ГЭСНп01-02-002-01</t>
  </si>
  <si>
    <t>3-100-02</t>
  </si>
  <si>
    <t>Техник II категории</t>
  </si>
  <si>
    <t>3-200-01</t>
  </si>
  <si>
    <t>Инженер I категории</t>
  </si>
  <si>
    <t>Лаборатории передвижные измерительно-настроечные</t>
  </si>
  <si>
    <t>Объем=2*8</t>
  </si>
  <si>
    <t xml:space="preserve">Лаборатории передвижные измерительно-настроечные </t>
  </si>
  <si>
    <t>9.1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</si>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</sst>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xf numFmtId="49" fontId="61" fillId="0" borderId="20" xfId="0" applyNumberFormat="1" applyFont="1" applyBorder="1" applyAlignment="1">
      <alignment horizontal="center"/>
    </xf>
    <xf numFmtId="49" fontId="61" fillId="0" borderId="0" xfId="0" applyNumberFormat="1" applyFont="1"/>
    <xf numFmtId="49" fontId="64" fillId="0" borderId="0" xfId="0" applyNumberFormat="1" applyFont="1" applyAlignment="1">
      <alignment wrapText="1"/>
    </xf>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49" fontId="61" fillId="0" borderId="0" xfId="0" applyNumberFormat="1" applyFont="1" applyAlignment="1">
      <alignment horizontal="lef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49" fontId="61" fillId="0" borderId="5"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9" applyFont="1"/>
    <xf numFmtId="0" fontId="61" fillId="0" borderId="0" xfId="69" applyFont="1" applyAlignment="1">
      <alignment horizontal="right" vertical="top"/>
    </xf>
    <xf numFmtId="0" fontId="61" fillId="0" borderId="0" xfId="69" applyFont="1" applyAlignment="1">
      <alignment horizontal="right"/>
    </xf>
    <xf numFmtId="0" fontId="61" fillId="0" borderId="0" xfId="0" applyFont="1"/>
    <xf numFmtId="2" fontId="64" fillId="0" borderId="51" xfId="0" applyNumberFormat="1" applyFont="1" applyBorder="1" applyAlignment="1">
      <alignment horizontal="right"/>
    </xf>
    <xf numFmtId="49" fontId="64" fillId="0" borderId="0" xfId="0" applyNumberFormat="1" applyFont="1" applyAlignment="1">
      <alignment horizontal="right"/>
    </xf>
    <xf numFmtId="0" fontId="66" fillId="0" borderId="0" xfId="0" applyFont="1" applyAlignment="1">
      <alignment wrapText="1"/>
    </xf>
    <xf numFmtId="49" fontId="64" fillId="0" borderId="0" xfId="0" applyNumberFormat="1" applyFont="1" applyAlignment="1">
      <alignment horizontal="left"/>
    </xf>
    <xf numFmtId="49" fontId="64" fillId="0" borderId="0" xfId="0" applyNumberFormat="1" applyFont="1" applyAlignment="1">
      <alignment vertical="top"/>
    </xf>
    <xf numFmtId="49" fontId="64" fillId="0" borderId="50" xfId="0" applyNumberFormat="1" applyFont="1" applyBorder="1" applyAlignment="1">
      <alignment vertical="top"/>
    </xf>
    <xf numFmtId="49" fontId="67" fillId="0" borderId="0" xfId="0" applyNumberFormat="1" applyFont="1" applyAlignment="1">
      <alignment horizontal="center" vertical="top"/>
    </xf>
    <xf numFmtId="49" fontId="48" fillId="0" borderId="0" xfId="0" applyNumberFormat="1" applyFont="1" applyAlignment="1">
      <alignment horizontal="center"/>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168" fontId="63" fillId="0" borderId="50" xfId="0" applyNumberFormat="1" applyFont="1" applyBorder="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9"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4" fillId="0" borderId="20" xfId="0" applyFont="1" applyBorder="1" applyAlignment="1">
      <alignment wrapText="1"/>
    </xf>
    <xf numFmtId="49" fontId="63" fillId="0" borderId="0" xfId="0" applyNumberFormat="1" applyFont="1" applyAlignment="1">
      <alignment horizontal="center" vertical="top"/>
    </xf>
    <xf numFmtId="49" fontId="63" fillId="0" borderId="0" xfId="3" applyNumberFormat="1" applyFont="1" applyAlignment="1">
      <alignment horizontal="center" vertical="top"/>
    </xf>
    <xf numFmtId="49" fontId="61" fillId="0" borderId="0" xfId="0" applyNumberFormat="1" applyFont="1" applyAlignment="1">
      <alignment horizontal="left" vertical="top" wrapText="1"/>
    </xf>
    <xf numFmtId="49" fontId="61" fillId="0" borderId="0" xfId="3" applyNumberFormat="1" applyFont="1" applyAlignment="1">
      <alignment horizontal="right" vertical="top" wrapText="1"/>
    </xf>
    <xf numFmtId="49" fontId="61" fillId="0" borderId="0" xfId="0" applyNumberFormat="1" applyFont="1" applyAlignment="1">
      <alignment horizontal="right" wrapText="1"/>
    </xf>
    <xf numFmtId="49" fontId="61" fillId="0" borderId="50" xfId="3" applyNumberFormat="1" applyFont="1" applyBorder="1" applyAlignment="1">
      <alignment horizontal="right" wrapText="1"/>
    </xf>
    <xf numFmtId="0" fontId="64" fillId="0" borderId="20" xfId="0" applyFont="1" applyBorder="1" applyAlignment="1">
      <alignment horizontal="lef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4" fillId="0" borderId="20" xfId="0" applyNumberFormat="1" applyFont="1" applyBorder="1" applyAlignment="1">
      <alignment horizontal="left" wrapText="1"/>
    </xf>
    <xf numFmtId="49" fontId="63" fillId="0" borderId="50" xfId="0" applyNumberFormat="1" applyFont="1" applyBorder="1" applyAlignment="1">
      <alignment horizontal="left" vertical="top"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xf numFmtId="49" fontId="61" fillId="0" borderId="57" xfId="0" applyNumberFormat="1" applyFont="1" applyBorder="1" applyAlignment="1">
      <alignment horizontal="left" vertical="top" wrapText="1"/>
    </xf>
    <xf numFmtId="49" fontId="63" fillId="0" borderId="0" xfId="0" applyNumberFormat="1" applyFont="1" applyAlignment="1">
      <alignment horizontal="left" vertical="top" wrapText="1"/>
    </xf>
    <xf numFmtId="0" fontId="68" fillId="0" borderId="20" xfId="69" applyFont="1" applyBorder="1" applyAlignment="1">
      <alignment horizontal="left" vertical="top"/>
    </xf>
    <xf numFmtId="0" fontId="68" fillId="0" borderId="50" xfId="69" applyFont="1" applyBorder="1" applyAlignment="1">
      <alignment horizontal="center" vertical="center"/>
    </xf>
    <xf numFmtId="0" fontId="61" fillId="0" borderId="0" xfId="0" applyFont="1" applyAlignment="1">
      <alignment horizontal="left" vertical="top"/>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9" xr:uid="{3F6DEDD1-1AA2-4E27-9773-6EB8C9E01D16}"/>
    <cellStyle name="Обычный 12 2" xfId="40" xr:uid="{00000000-0005-0000-0000-000026000000}"/>
    <cellStyle name="Обычный 2" xfId="3" xr:uid="{00000000-0005-0000-0000-000027000000}"/>
    <cellStyle name="Обычный 2 2" xfId="62" xr:uid="{00000000-0005-0000-0000-000028000000}"/>
    <cellStyle name="Обычный 24" xfId="68" xr:uid="{7283D5EA-2CAC-459E-BE1A-FCD574E0D697}"/>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161295</xdr:colOff>
      <xdr:row>37</xdr:row>
      <xdr:rowOff>65786</xdr:rowOff>
    </xdr:to>
    <xdr:pic>
      <xdr:nvPicPr>
        <xdr:cNvPr id="2" name="Рисунок 1">
          <a:extLst>
            <a:ext uri="{FF2B5EF4-FFF2-40B4-BE49-F238E27FC236}">
              <a16:creationId xmlns:a16="http://schemas.microsoft.com/office/drawing/2014/main" id="{C3BE9D58-71F2-46C0-81AE-50443DDDA771}"/>
            </a:ext>
          </a:extLst>
        </xdr:cNvPr>
        <xdr:cNvPicPr>
          <a:picLocks noChangeAspect="1"/>
        </xdr:cNvPicPr>
      </xdr:nvPicPr>
      <xdr:blipFill>
        <a:blip xmlns:r="http://schemas.openxmlformats.org/officeDocument/2006/relationships" r:embed="rId1"/>
        <a:stretch>
          <a:fillRect/>
        </a:stretch>
      </xdr:blipFill>
      <xdr:spPr>
        <a:xfrm>
          <a:off x="0" y="0"/>
          <a:ext cx="5038095" cy="7114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39" zoomScale="70" zoomScaleSheetLayoutView="70" workbookViewId="0">
      <selection activeCell="G41" sqref="G41"/>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5" t="s">
        <v>627</v>
      </c>
      <c r="B5" s="305"/>
      <c r="C5" s="305"/>
      <c r="D5" s="123"/>
      <c r="E5" s="123"/>
      <c r="F5" s="123"/>
      <c r="G5" s="123"/>
      <c r="H5" s="123"/>
      <c r="I5" s="123"/>
      <c r="J5" s="123"/>
    </row>
    <row r="6" spans="1:22" s="7" customFormat="1" ht="18.75" x14ac:dyDescent="0.3">
      <c r="A6" s="138"/>
      <c r="C6" s="129"/>
      <c r="H6" s="11"/>
    </row>
    <row r="7" spans="1:22" s="7" customFormat="1" ht="18.75" x14ac:dyDescent="0.2">
      <c r="A7" s="309" t="s">
        <v>10</v>
      </c>
      <c r="B7" s="309"/>
      <c r="C7" s="309"/>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0" t="s">
        <v>629</v>
      </c>
      <c r="B9" s="310"/>
      <c r="C9" s="310"/>
      <c r="D9" s="6"/>
      <c r="E9" s="6"/>
      <c r="F9" s="6"/>
      <c r="G9" s="6"/>
      <c r="H9" s="6"/>
      <c r="I9" s="9"/>
      <c r="J9" s="9"/>
      <c r="K9" s="9"/>
      <c r="L9" s="9"/>
      <c r="M9" s="9"/>
      <c r="N9" s="9"/>
      <c r="O9" s="9"/>
      <c r="P9" s="9"/>
      <c r="Q9" s="9"/>
      <c r="R9" s="9"/>
      <c r="S9" s="9"/>
      <c r="T9" s="9"/>
      <c r="U9" s="9"/>
      <c r="V9" s="9"/>
    </row>
    <row r="10" spans="1:22" s="7" customFormat="1" ht="18.75" x14ac:dyDescent="0.2">
      <c r="A10" s="306" t="s">
        <v>9</v>
      </c>
      <c r="B10" s="306"/>
      <c r="C10" s="306"/>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1" t="s">
        <v>628</v>
      </c>
      <c r="B12" s="311"/>
      <c r="C12" s="311"/>
      <c r="D12" s="6"/>
      <c r="E12" s="6"/>
      <c r="F12" s="6"/>
      <c r="G12" s="6"/>
      <c r="H12" s="6"/>
      <c r="I12" s="9"/>
      <c r="J12" s="9"/>
      <c r="K12" s="9"/>
      <c r="L12" s="9"/>
      <c r="M12" s="9"/>
      <c r="N12" s="9"/>
      <c r="O12" s="9"/>
      <c r="P12" s="9"/>
      <c r="Q12" s="9"/>
      <c r="R12" s="9"/>
      <c r="S12" s="9"/>
      <c r="T12" s="9"/>
      <c r="U12" s="9"/>
      <c r="V12" s="9"/>
    </row>
    <row r="13" spans="1:22" s="7" customFormat="1" ht="18.75" x14ac:dyDescent="0.2">
      <c r="A13" s="306" t="s">
        <v>8</v>
      </c>
      <c r="B13" s="306"/>
      <c r="C13" s="306"/>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0" t="s">
        <v>630</v>
      </c>
      <c r="B15" s="310"/>
      <c r="C15" s="310"/>
      <c r="D15" s="6"/>
      <c r="E15" s="6"/>
      <c r="F15" s="6"/>
      <c r="G15" s="6"/>
      <c r="H15" s="6"/>
      <c r="I15" s="6"/>
      <c r="J15" s="6"/>
      <c r="K15" s="6"/>
      <c r="L15" s="6"/>
      <c r="M15" s="6"/>
      <c r="N15" s="6"/>
      <c r="O15" s="6"/>
      <c r="P15" s="6"/>
      <c r="Q15" s="6"/>
      <c r="R15" s="6"/>
      <c r="S15" s="6"/>
      <c r="T15" s="6"/>
      <c r="U15" s="6"/>
      <c r="V15" s="6"/>
    </row>
    <row r="16" spans="1:22" s="2" customFormat="1" ht="15" customHeight="1" x14ac:dyDescent="0.2">
      <c r="A16" s="306" t="s">
        <v>7</v>
      </c>
      <c r="B16" s="306"/>
      <c r="C16" s="30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07" t="s">
        <v>528</v>
      </c>
      <c r="B18" s="308"/>
      <c r="C18" s="308"/>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КТП-51 с.Бижбуляк , замена  трансформатора  1шт ТМ-160 на ТМГ-160 .10кВ(0)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631</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0.39359283</v>
      </c>
    </row>
    <row r="46" spans="1:3" ht="71.25" customHeight="1" x14ac:dyDescent="0.25">
      <c r="A46" s="139" t="s">
        <v>493</v>
      </c>
      <c r="B46" s="29" t="s">
        <v>565</v>
      </c>
      <c r="C46" s="198">
        <v>0.33256912</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K52" sqref="K52"/>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5" t="str">
        <f>'1. паспорт местоположение'!$A$5</f>
        <v>Год раскрытия информации: 2024 год</v>
      </c>
      <c r="B5" s="305"/>
      <c r="C5" s="305"/>
      <c r="D5" s="305"/>
      <c r="E5" s="305"/>
      <c r="F5" s="305"/>
      <c r="G5" s="305"/>
      <c r="H5" s="305"/>
      <c r="I5" s="305"/>
      <c r="J5" s="305"/>
      <c r="K5" s="305"/>
      <c r="L5" s="30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09" t="s">
        <v>10</v>
      </c>
      <c r="B7" s="309"/>
      <c r="C7" s="309"/>
      <c r="D7" s="309"/>
      <c r="E7" s="309"/>
      <c r="F7" s="309"/>
      <c r="G7" s="309"/>
      <c r="H7" s="309"/>
      <c r="I7" s="309"/>
      <c r="J7" s="309"/>
      <c r="K7" s="309"/>
      <c r="L7" s="309"/>
    </row>
    <row r="8" spans="1:44" ht="18.75" x14ac:dyDescent="0.25">
      <c r="A8" s="309"/>
      <c r="B8" s="309"/>
      <c r="C8" s="309"/>
      <c r="D8" s="309"/>
      <c r="E8" s="309"/>
      <c r="F8" s="309"/>
      <c r="G8" s="309"/>
      <c r="H8" s="309"/>
      <c r="I8" s="309"/>
      <c r="J8" s="309"/>
      <c r="K8" s="309"/>
      <c r="L8" s="309"/>
    </row>
    <row r="9" spans="1:44" x14ac:dyDescent="0.25">
      <c r="A9" s="310" t="str">
        <f>'1. паспорт местоположение'!A9:C9</f>
        <v xml:space="preserve">ПО "Северные электрические сети" ГУП "РЭС"РБ  </v>
      </c>
      <c r="B9" s="310"/>
      <c r="C9" s="310"/>
      <c r="D9" s="310"/>
      <c r="E9" s="310"/>
      <c r="F9" s="310"/>
      <c r="G9" s="310"/>
      <c r="H9" s="310"/>
      <c r="I9" s="310"/>
      <c r="J9" s="310"/>
      <c r="K9" s="310"/>
      <c r="L9" s="310"/>
    </row>
    <row r="10" spans="1:44" x14ac:dyDescent="0.25">
      <c r="A10" s="306" t="s">
        <v>9</v>
      </c>
      <c r="B10" s="306"/>
      <c r="C10" s="306"/>
      <c r="D10" s="306"/>
      <c r="E10" s="306"/>
      <c r="F10" s="306"/>
      <c r="G10" s="306"/>
      <c r="H10" s="306"/>
      <c r="I10" s="306"/>
      <c r="J10" s="306"/>
      <c r="K10" s="306"/>
      <c r="L10" s="306"/>
    </row>
    <row r="11" spans="1:44" ht="18.75" x14ac:dyDescent="0.25">
      <c r="A11" s="309"/>
      <c r="B11" s="309"/>
      <c r="C11" s="309"/>
      <c r="D11" s="309"/>
      <c r="E11" s="309"/>
      <c r="F11" s="309"/>
      <c r="G11" s="309"/>
      <c r="H11" s="309"/>
      <c r="I11" s="309"/>
      <c r="J11" s="309"/>
      <c r="K11" s="309"/>
      <c r="L11" s="309"/>
    </row>
    <row r="12" spans="1:44" x14ac:dyDescent="0.25">
      <c r="A12" s="311" t="str">
        <f>'1. паспорт местоположение'!$A$12</f>
        <v>L_ 2024011322</v>
      </c>
      <c r="B12" s="311"/>
      <c r="C12" s="311"/>
      <c r="D12" s="311"/>
      <c r="E12" s="311"/>
      <c r="F12" s="311"/>
      <c r="G12" s="311"/>
      <c r="H12" s="311"/>
      <c r="I12" s="311"/>
      <c r="J12" s="311"/>
      <c r="K12" s="311"/>
      <c r="L12" s="311"/>
    </row>
    <row r="13" spans="1:44" x14ac:dyDescent="0.25">
      <c r="A13" s="306" t="s">
        <v>8</v>
      </c>
      <c r="B13" s="306"/>
      <c r="C13" s="306"/>
      <c r="D13" s="306"/>
      <c r="E13" s="306"/>
      <c r="F13" s="306"/>
      <c r="G13" s="306"/>
      <c r="H13" s="306"/>
      <c r="I13" s="306"/>
      <c r="J13" s="306"/>
      <c r="K13" s="306"/>
      <c r="L13" s="306"/>
    </row>
    <row r="14" spans="1:44" ht="18.75" x14ac:dyDescent="0.25">
      <c r="A14" s="316"/>
      <c r="B14" s="316"/>
      <c r="C14" s="316"/>
      <c r="D14" s="316"/>
      <c r="E14" s="316"/>
      <c r="F14" s="316"/>
      <c r="G14" s="316"/>
      <c r="H14" s="316"/>
      <c r="I14" s="316"/>
      <c r="J14" s="316"/>
      <c r="K14" s="316"/>
      <c r="L14" s="316"/>
    </row>
    <row r="15" spans="1:44" x14ac:dyDescent="0.25">
      <c r="A15" s="310" t="str">
        <f>'1. паспорт местоположение'!$A$15</f>
        <v>Реконструкция КТП-51 с.Бижбуляк , замена  трансформатора  1шт ТМ-160 на ТМГ-160 .10кВ(0)</v>
      </c>
      <c r="B15" s="310"/>
      <c r="C15" s="310"/>
      <c r="D15" s="310"/>
      <c r="E15" s="310"/>
      <c r="F15" s="310"/>
      <c r="G15" s="310"/>
      <c r="H15" s="310"/>
      <c r="I15" s="310"/>
      <c r="J15" s="310"/>
      <c r="K15" s="310"/>
      <c r="L15" s="310"/>
    </row>
    <row r="16" spans="1:44" x14ac:dyDescent="0.25">
      <c r="A16" s="306" t="s">
        <v>7</v>
      </c>
      <c r="B16" s="306"/>
      <c r="C16" s="306"/>
      <c r="D16" s="306"/>
      <c r="E16" s="306"/>
      <c r="F16" s="306"/>
      <c r="G16" s="306"/>
      <c r="H16" s="306"/>
      <c r="I16" s="306"/>
      <c r="J16" s="306"/>
      <c r="K16" s="306"/>
      <c r="L16" s="306"/>
    </row>
    <row r="17" spans="1:12" ht="15.75" customHeight="1" x14ac:dyDescent="0.25">
      <c r="L17" s="73"/>
    </row>
    <row r="18" spans="1:12" x14ac:dyDescent="0.25">
      <c r="K18" s="33"/>
    </row>
    <row r="19" spans="1:12" ht="15.75" customHeight="1" x14ac:dyDescent="0.25">
      <c r="A19" s="416" t="s">
        <v>512</v>
      </c>
      <c r="B19" s="416"/>
      <c r="C19" s="416"/>
      <c r="D19" s="416"/>
      <c r="E19" s="416"/>
      <c r="F19" s="416"/>
      <c r="G19" s="416"/>
      <c r="H19" s="416"/>
      <c r="I19" s="416"/>
      <c r="J19" s="416"/>
      <c r="K19" s="416"/>
      <c r="L19" s="416"/>
    </row>
    <row r="20" spans="1:12" x14ac:dyDescent="0.25">
      <c r="A20" s="47"/>
      <c r="B20" s="47"/>
    </row>
    <row r="21" spans="1:12" ht="28.5" customHeight="1" x14ac:dyDescent="0.25">
      <c r="A21" s="408" t="s">
        <v>227</v>
      </c>
      <c r="B21" s="408" t="s">
        <v>226</v>
      </c>
      <c r="C21" s="413" t="s">
        <v>444</v>
      </c>
      <c r="D21" s="413"/>
      <c r="E21" s="413"/>
      <c r="F21" s="413"/>
      <c r="G21" s="413"/>
      <c r="H21" s="413"/>
      <c r="I21" s="408" t="s">
        <v>225</v>
      </c>
      <c r="J21" s="410" t="s">
        <v>446</v>
      </c>
      <c r="K21" s="408" t="s">
        <v>224</v>
      </c>
      <c r="L21" s="409" t="s">
        <v>445</v>
      </c>
    </row>
    <row r="22" spans="1:12" ht="58.5" customHeight="1" x14ac:dyDescent="0.25">
      <c r="A22" s="408"/>
      <c r="B22" s="408"/>
      <c r="C22" s="412" t="s">
        <v>3</v>
      </c>
      <c r="D22" s="412"/>
      <c r="E22" s="117"/>
      <c r="F22" s="118"/>
      <c r="G22" s="414" t="s">
        <v>2</v>
      </c>
      <c r="H22" s="415"/>
      <c r="I22" s="408"/>
      <c r="J22" s="411"/>
      <c r="K22" s="408"/>
      <c r="L22" s="409"/>
    </row>
    <row r="23" spans="1:12" ht="47.25" x14ac:dyDescent="0.25">
      <c r="A23" s="408"/>
      <c r="B23" s="408"/>
      <c r="C23" s="68" t="s">
        <v>223</v>
      </c>
      <c r="D23" s="68" t="s">
        <v>222</v>
      </c>
      <c r="E23" s="68" t="s">
        <v>223</v>
      </c>
      <c r="F23" s="68" t="s">
        <v>222</v>
      </c>
      <c r="G23" s="68" t="s">
        <v>223</v>
      </c>
      <c r="H23" s="68" t="s">
        <v>222</v>
      </c>
      <c r="I23" s="408"/>
      <c r="J23" s="412"/>
      <c r="K23" s="408"/>
      <c r="L23" s="40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5" t="str">
        <f>'1. паспорт местоположение'!$A$5</f>
        <v>Год раскрытия информации: 2024 год</v>
      </c>
      <c r="B4" s="305"/>
      <c r="C4" s="305"/>
      <c r="D4" s="305"/>
      <c r="E4" s="305"/>
      <c r="F4" s="305"/>
      <c r="G4" s="305"/>
      <c r="H4" s="305"/>
      <c r="I4" s="305"/>
      <c r="J4" s="305"/>
      <c r="K4" s="305"/>
      <c r="L4" s="305"/>
      <c r="M4" s="305"/>
    </row>
    <row r="5" spans="1:13" ht="18.75" x14ac:dyDescent="0.3">
      <c r="M5" s="11"/>
    </row>
    <row r="6" spans="1:13" ht="18.75" x14ac:dyDescent="0.25">
      <c r="A6" s="309" t="s">
        <v>10</v>
      </c>
      <c r="B6" s="309"/>
      <c r="C6" s="309"/>
      <c r="D6" s="309"/>
      <c r="E6" s="309"/>
      <c r="F6" s="309"/>
      <c r="G6" s="309"/>
      <c r="H6" s="309"/>
      <c r="I6" s="309"/>
      <c r="J6" s="309"/>
      <c r="K6" s="309"/>
      <c r="L6" s="309"/>
      <c r="M6" s="309"/>
    </row>
    <row r="7" spans="1:13" ht="18.75" x14ac:dyDescent="0.25">
      <c r="A7" s="9"/>
      <c r="B7" s="9"/>
      <c r="C7" s="185"/>
      <c r="D7" s="185"/>
      <c r="E7" s="9"/>
      <c r="F7" s="9"/>
      <c r="G7" s="9"/>
      <c r="H7" s="64"/>
      <c r="I7" s="64"/>
      <c r="J7" s="64"/>
      <c r="K7" s="64"/>
      <c r="L7" s="64"/>
      <c r="M7" s="64"/>
    </row>
    <row r="8" spans="1:13" x14ac:dyDescent="0.25">
      <c r="A8" s="310" t="str">
        <f>'1. паспорт местоположение'!A9:C9</f>
        <v xml:space="preserve">ПО "Северные электрические сети" ГУП "РЭС"РБ  </v>
      </c>
      <c r="B8" s="310"/>
      <c r="C8" s="310"/>
      <c r="D8" s="310"/>
      <c r="E8" s="310"/>
      <c r="F8" s="310"/>
      <c r="G8" s="310"/>
      <c r="H8" s="310"/>
      <c r="I8" s="310"/>
      <c r="J8" s="310"/>
      <c r="K8" s="310"/>
      <c r="L8" s="310"/>
      <c r="M8" s="310"/>
    </row>
    <row r="9" spans="1:13" ht="18.75" customHeight="1" x14ac:dyDescent="0.25">
      <c r="A9" s="306" t="s">
        <v>9</v>
      </c>
      <c r="B9" s="306"/>
      <c r="C9" s="306"/>
      <c r="D9" s="306"/>
      <c r="E9" s="306"/>
      <c r="F9" s="306"/>
      <c r="G9" s="306"/>
      <c r="H9" s="306"/>
      <c r="I9" s="306"/>
      <c r="J9" s="306"/>
      <c r="K9" s="306"/>
      <c r="L9" s="306"/>
      <c r="M9" s="306"/>
    </row>
    <row r="10" spans="1:13" ht="18.75" x14ac:dyDescent="0.25">
      <c r="A10" s="9"/>
      <c r="B10" s="9"/>
      <c r="C10" s="185"/>
      <c r="D10" s="185"/>
      <c r="E10" s="9"/>
      <c r="F10" s="9"/>
      <c r="G10" s="9"/>
      <c r="H10" s="64"/>
      <c r="I10" s="64"/>
      <c r="J10" s="64"/>
      <c r="K10" s="64"/>
      <c r="L10" s="64"/>
      <c r="M10" s="64"/>
    </row>
    <row r="11" spans="1:13" x14ac:dyDescent="0.25">
      <c r="A11" s="311" t="str">
        <f>'1. паспорт местоположение'!$A$12</f>
        <v>L_ 2024011322</v>
      </c>
      <c r="B11" s="311"/>
      <c r="C11" s="311"/>
      <c r="D11" s="311"/>
      <c r="E11" s="311"/>
      <c r="F11" s="311"/>
      <c r="G11" s="311"/>
      <c r="H11" s="311"/>
      <c r="I11" s="311"/>
      <c r="J11" s="311"/>
      <c r="K11" s="311"/>
      <c r="L11" s="311"/>
      <c r="M11" s="311"/>
    </row>
    <row r="12" spans="1:13" x14ac:dyDescent="0.25">
      <c r="A12" s="306" t="s">
        <v>8</v>
      </c>
      <c r="B12" s="306"/>
      <c r="C12" s="306"/>
      <c r="D12" s="306"/>
      <c r="E12" s="306"/>
      <c r="F12" s="306"/>
      <c r="G12" s="306"/>
      <c r="H12" s="306"/>
      <c r="I12" s="306"/>
      <c r="J12" s="306"/>
      <c r="K12" s="306"/>
      <c r="L12" s="306"/>
      <c r="M12" s="306"/>
    </row>
    <row r="13" spans="1:13" ht="16.5" customHeight="1" x14ac:dyDescent="0.3">
      <c r="A13" s="8"/>
      <c r="B13" s="8"/>
      <c r="C13" s="186"/>
      <c r="D13" s="186"/>
      <c r="E13" s="8"/>
      <c r="F13" s="8"/>
      <c r="G13" s="8"/>
      <c r="H13" s="63"/>
      <c r="I13" s="63"/>
      <c r="J13" s="63"/>
      <c r="K13" s="63"/>
      <c r="L13" s="63"/>
      <c r="M13" s="63"/>
    </row>
    <row r="14" spans="1:13" x14ac:dyDescent="0.25">
      <c r="A14" s="310" t="str">
        <f>'1. паспорт местоположение'!$A$15</f>
        <v>Реконструкция КТП-51 с.Бижбуляк , замена  трансформатора  1шт ТМ-160 на ТМГ-160 .10кВ(0)</v>
      </c>
      <c r="B14" s="310"/>
      <c r="C14" s="310"/>
      <c r="D14" s="310"/>
      <c r="E14" s="310"/>
      <c r="F14" s="310"/>
      <c r="G14" s="310"/>
      <c r="H14" s="310"/>
      <c r="I14" s="310"/>
      <c r="J14" s="310"/>
      <c r="K14" s="310"/>
      <c r="L14" s="310"/>
      <c r="M14" s="310"/>
    </row>
    <row r="15" spans="1:13" ht="15.75" customHeight="1" x14ac:dyDescent="0.25">
      <c r="A15" s="306" t="s">
        <v>7</v>
      </c>
      <c r="B15" s="306"/>
      <c r="C15" s="306"/>
      <c r="D15" s="306"/>
      <c r="E15" s="306"/>
      <c r="F15" s="306"/>
      <c r="G15" s="306"/>
      <c r="H15" s="306"/>
      <c r="I15" s="306"/>
      <c r="J15" s="306"/>
      <c r="K15" s="306"/>
      <c r="L15" s="306"/>
      <c r="M15" s="306"/>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0" t="s">
        <v>193</v>
      </c>
      <c r="B20" s="410" t="s">
        <v>192</v>
      </c>
      <c r="C20" s="420" t="s">
        <v>191</v>
      </c>
      <c r="D20" s="420"/>
      <c r="E20" s="413" t="s">
        <v>190</v>
      </c>
      <c r="F20" s="413"/>
      <c r="G20" s="410" t="s">
        <v>189</v>
      </c>
      <c r="H20" s="427" t="s">
        <v>635</v>
      </c>
      <c r="I20" s="428"/>
      <c r="J20" s="428"/>
      <c r="K20" s="428"/>
      <c r="L20" s="423" t="s">
        <v>188</v>
      </c>
      <c r="M20" s="424"/>
      <c r="N20" s="62"/>
      <c r="O20" s="62"/>
      <c r="P20" s="62"/>
    </row>
    <row r="21" spans="1:16" ht="99.75" customHeight="1" x14ac:dyDescent="0.25">
      <c r="A21" s="411"/>
      <c r="B21" s="411"/>
      <c r="C21" s="420"/>
      <c r="D21" s="420"/>
      <c r="E21" s="413"/>
      <c r="F21" s="413"/>
      <c r="G21" s="411"/>
      <c r="H21" s="408" t="s">
        <v>3</v>
      </c>
      <c r="I21" s="408"/>
      <c r="J21" s="408" t="s">
        <v>187</v>
      </c>
      <c r="K21" s="408"/>
      <c r="L21" s="425"/>
      <c r="M21" s="426"/>
    </row>
    <row r="22" spans="1:16" ht="89.25" customHeight="1" x14ac:dyDescent="0.25">
      <c r="A22" s="412"/>
      <c r="B22" s="412"/>
      <c r="C22" s="187" t="s">
        <v>3</v>
      </c>
      <c r="D22" s="187" t="s">
        <v>183</v>
      </c>
      <c r="E22" s="61" t="s">
        <v>186</v>
      </c>
      <c r="F22" s="61" t="s">
        <v>185</v>
      </c>
      <c r="G22" s="412"/>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0.47231139599999999</v>
      </c>
      <c r="D24" s="189">
        <f>D27*1.2</f>
        <v>0.47231139599999999</v>
      </c>
      <c r="E24" s="141">
        <v>0</v>
      </c>
      <c r="F24" s="141">
        <v>0</v>
      </c>
      <c r="G24" s="135">
        <v>0</v>
      </c>
      <c r="H24" s="135">
        <f>C24</f>
        <v>0.47231139599999999</v>
      </c>
      <c r="I24" s="135" t="s">
        <v>573</v>
      </c>
      <c r="J24" s="135">
        <f>D24</f>
        <v>0.47231139599999999</v>
      </c>
      <c r="K24" s="135" t="str">
        <f>I24</f>
        <v>II</v>
      </c>
      <c r="L24" s="135">
        <f>C24</f>
        <v>0.47231139599999999</v>
      </c>
      <c r="M24" s="135">
        <f>D24</f>
        <v>0.47231139599999999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0.39359283</v>
      </c>
      <c r="D27" s="189">
        <f>D30</f>
        <v>0.39359283</v>
      </c>
      <c r="E27" s="136">
        <v>0</v>
      </c>
      <c r="F27" s="136">
        <v>0</v>
      </c>
      <c r="G27" s="136">
        <v>0</v>
      </c>
      <c r="H27" s="135">
        <f t="shared" si="0"/>
        <v>0.39359283</v>
      </c>
      <c r="I27" s="135" t="str">
        <f>I24</f>
        <v>II</v>
      </c>
      <c r="J27" s="135">
        <f t="shared" si="1"/>
        <v>0.39359283</v>
      </c>
      <c r="K27" s="135" t="str">
        <f>I27</f>
        <v>II</v>
      </c>
      <c r="L27" s="135">
        <f t="shared" si="2"/>
        <v>0.39359283</v>
      </c>
      <c r="M27" s="135">
        <f t="shared" si="3"/>
        <v>0.39359283</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0.39359283</v>
      </c>
      <c r="D30" s="189">
        <f>D34+D33+D32+D31</f>
        <v>0.39359283</v>
      </c>
      <c r="E30" s="135">
        <v>0</v>
      </c>
      <c r="F30" s="135">
        <v>0</v>
      </c>
      <c r="G30" s="136">
        <v>0</v>
      </c>
      <c r="H30" s="135">
        <f t="shared" si="0"/>
        <v>0.39359283</v>
      </c>
      <c r="I30" s="135" t="str">
        <f>I24</f>
        <v>II</v>
      </c>
      <c r="J30" s="135">
        <f t="shared" si="1"/>
        <v>0.39359283</v>
      </c>
      <c r="K30" s="135" t="str">
        <f>I30</f>
        <v>II</v>
      </c>
      <c r="L30" s="135">
        <f t="shared" si="2"/>
        <v>0.39359283</v>
      </c>
      <c r="M30" s="135">
        <f t="shared" si="3"/>
        <v>0.39359283</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0.39359283</v>
      </c>
      <c r="D33" s="190">
        <f>C33</f>
        <v>0.39359283</v>
      </c>
      <c r="E33" s="135">
        <v>0</v>
      </c>
      <c r="F33" s="135">
        <v>0</v>
      </c>
      <c r="G33" s="136">
        <v>0</v>
      </c>
      <c r="H33" s="135">
        <f t="shared" si="0"/>
        <v>0.39359283</v>
      </c>
      <c r="I33" s="135" t="str">
        <f>I24</f>
        <v>II</v>
      </c>
      <c r="J33" s="135">
        <f t="shared" si="1"/>
        <v>0.39359283</v>
      </c>
      <c r="K33" s="135" t="str">
        <f>I33</f>
        <v>II</v>
      </c>
      <c r="L33" s="135">
        <f t="shared" si="2"/>
        <v>0.39359283</v>
      </c>
      <c r="M33" s="135">
        <f t="shared" si="3"/>
        <v>0.39359283</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0.39359283</v>
      </c>
      <c r="D52" s="189">
        <f>D30</f>
        <v>0.39359283</v>
      </c>
      <c r="E52" s="136">
        <v>0</v>
      </c>
      <c r="F52" s="136">
        <v>0</v>
      </c>
      <c r="G52" s="136">
        <v>0</v>
      </c>
      <c r="H52" s="135">
        <f t="shared" si="0"/>
        <v>0.39359283</v>
      </c>
      <c r="I52" s="135">
        <v>0</v>
      </c>
      <c r="J52" s="135">
        <f t="shared" si="1"/>
        <v>0.39359283</v>
      </c>
      <c r="K52" s="135">
        <v>0</v>
      </c>
      <c r="L52" s="135">
        <f t="shared" si="2"/>
        <v>0.39359283</v>
      </c>
      <c r="M52" s="135">
        <f t="shared" si="3"/>
        <v>0.39359283</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19"/>
      <c r="C66" s="419"/>
      <c r="D66" s="419"/>
      <c r="E66" s="419"/>
      <c r="F66" s="419"/>
      <c r="G66" s="419"/>
      <c r="H66" s="48"/>
      <c r="I66" s="48"/>
      <c r="J66" s="48"/>
      <c r="K66" s="48"/>
      <c r="L66" s="48"/>
    </row>
    <row r="68" spans="1:12" ht="50.25" customHeight="1" x14ac:dyDescent="0.25">
      <c r="B68" s="419"/>
      <c r="C68" s="419"/>
      <c r="D68" s="419"/>
      <c r="E68" s="419"/>
      <c r="F68" s="419"/>
      <c r="G68" s="419"/>
    </row>
    <row r="70" spans="1:12" ht="36.75" customHeight="1" x14ac:dyDescent="0.25">
      <c r="B70" s="419"/>
      <c r="C70" s="419"/>
      <c r="D70" s="419"/>
      <c r="E70" s="419"/>
      <c r="F70" s="419"/>
      <c r="G70" s="419"/>
    </row>
    <row r="72" spans="1:12" ht="51" customHeight="1" x14ac:dyDescent="0.25">
      <c r="B72" s="419"/>
      <c r="C72" s="419"/>
      <c r="D72" s="419"/>
      <c r="E72" s="419"/>
      <c r="F72" s="419"/>
      <c r="G72" s="419"/>
    </row>
    <row r="73" spans="1:12" ht="32.25" customHeight="1" x14ac:dyDescent="0.25">
      <c r="B73" s="419"/>
      <c r="C73" s="419"/>
      <c r="D73" s="419"/>
      <c r="E73" s="419"/>
      <c r="F73" s="419"/>
      <c r="G73" s="419"/>
    </row>
    <row r="74" spans="1:12" ht="51.75" customHeight="1" x14ac:dyDescent="0.25">
      <c r="B74" s="419"/>
      <c r="C74" s="419"/>
      <c r="D74" s="419"/>
      <c r="E74" s="419"/>
      <c r="F74" s="419"/>
      <c r="G74" s="419"/>
    </row>
    <row r="75" spans="1:12" ht="21.75" customHeight="1" x14ac:dyDescent="0.25">
      <c r="B75" s="417"/>
      <c r="C75" s="417"/>
      <c r="D75" s="417"/>
      <c r="E75" s="417"/>
      <c r="F75" s="417"/>
      <c r="G75" s="417"/>
    </row>
    <row r="76" spans="1:12" ht="23.25" customHeight="1" x14ac:dyDescent="0.25"/>
    <row r="77" spans="1:12" ht="18.75" customHeight="1" x14ac:dyDescent="0.25">
      <c r="B77" s="418"/>
      <c r="C77" s="418"/>
      <c r="D77" s="418"/>
      <c r="E77" s="418"/>
      <c r="F77" s="418"/>
      <c r="G77" s="418"/>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5" t="str">
        <f>'1. паспорт местоположение'!$A$5</f>
        <v>Год раскрытия информации: 2024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c r="AS5" s="305"/>
      <c r="AT5" s="305"/>
      <c r="AU5" s="305"/>
      <c r="AV5" s="305"/>
    </row>
    <row r="6" spans="1:48" ht="18.75" x14ac:dyDescent="0.3">
      <c r="AV6" s="11"/>
    </row>
    <row r="7" spans="1:48" ht="18.75" x14ac:dyDescent="0.25">
      <c r="A7" s="309" t="s">
        <v>10</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row>
    <row r="9" spans="1:48" ht="15.75" x14ac:dyDescent="0.25">
      <c r="A9" s="310" t="str">
        <f>'1. паспорт местоположение'!A9:C9</f>
        <v xml:space="preserve">ПО "Северные электрические сети" ГУП "РЭС"РБ  </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row>
    <row r="10" spans="1:48" ht="15.75" x14ac:dyDescent="0.25">
      <c r="A10" s="306" t="s">
        <v>9</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row>
    <row r="11" spans="1:48"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row>
    <row r="12" spans="1:48" ht="15.75" x14ac:dyDescent="0.25">
      <c r="A12" s="311" t="str">
        <f>'1. паспорт местоположение'!$A$12</f>
        <v>L_ 2024011322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row>
    <row r="13" spans="1:48" ht="15.75" x14ac:dyDescent="0.25">
      <c r="A13" s="306" t="s">
        <v>8</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c r="AT13" s="306"/>
      <c r="AU13" s="306"/>
      <c r="AV13" s="306"/>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10" t="str">
        <f>'1. паспорт местоположение'!$A$15</f>
        <v>Реконструкция КТП-51 с.Бижбуляк , замена  трансформатора  1шт ТМ-160 на ТМГ-160 .10кВ(0)</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row>
    <row r="16" spans="1:48" ht="15.75" x14ac:dyDescent="0.25">
      <c r="A16" s="306" t="s">
        <v>7</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306"/>
      <c r="AV16" s="306"/>
    </row>
    <row r="17" spans="1:4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48" ht="14.25" customHeight="1"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4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48" x14ac:dyDescent="0.25">
      <c r="A20" s="333"/>
      <c r="B20" s="333"/>
      <c r="C20" s="333"/>
      <c r="D20" s="333"/>
      <c r="E20" s="333"/>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3"/>
      <c r="AF20" s="333"/>
      <c r="AG20" s="333"/>
      <c r="AH20" s="333"/>
      <c r="AI20" s="333"/>
      <c r="AJ20" s="333"/>
      <c r="AK20" s="333"/>
      <c r="AL20" s="333"/>
      <c r="AM20" s="333"/>
      <c r="AN20" s="333"/>
      <c r="AO20" s="333"/>
      <c r="AP20" s="333"/>
      <c r="AQ20" s="333"/>
      <c r="AR20" s="333"/>
      <c r="AS20" s="333"/>
      <c r="AT20" s="333"/>
      <c r="AU20" s="333"/>
      <c r="AV20" s="333"/>
    </row>
    <row r="21" spans="1:48" x14ac:dyDescent="0.25">
      <c r="A21" s="443" t="s">
        <v>526</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ht="58.5" customHeight="1" x14ac:dyDescent="0.25">
      <c r="A22" s="434" t="s">
        <v>53</v>
      </c>
      <c r="B22" s="445" t="s">
        <v>25</v>
      </c>
      <c r="C22" s="434" t="s">
        <v>52</v>
      </c>
      <c r="D22" s="434" t="s">
        <v>51</v>
      </c>
      <c r="E22" s="448" t="s">
        <v>536</v>
      </c>
      <c r="F22" s="449"/>
      <c r="G22" s="449"/>
      <c r="H22" s="449"/>
      <c r="I22" s="449"/>
      <c r="J22" s="449"/>
      <c r="K22" s="449"/>
      <c r="L22" s="450"/>
      <c r="M22" s="434" t="s">
        <v>50</v>
      </c>
      <c r="N22" s="434" t="s">
        <v>49</v>
      </c>
      <c r="O22" s="434" t="s">
        <v>48</v>
      </c>
      <c r="P22" s="429" t="s">
        <v>265</v>
      </c>
      <c r="Q22" s="429" t="s">
        <v>47</v>
      </c>
      <c r="R22" s="429" t="s">
        <v>46</v>
      </c>
      <c r="S22" s="429" t="s">
        <v>45</v>
      </c>
      <c r="T22" s="429"/>
      <c r="U22" s="451" t="s">
        <v>44</v>
      </c>
      <c r="V22" s="451" t="s">
        <v>43</v>
      </c>
      <c r="W22" s="429" t="s">
        <v>42</v>
      </c>
      <c r="X22" s="429" t="s">
        <v>41</v>
      </c>
      <c r="Y22" s="429" t="s">
        <v>40</v>
      </c>
      <c r="Z22" s="436" t="s">
        <v>39</v>
      </c>
      <c r="AA22" s="429" t="s">
        <v>38</v>
      </c>
      <c r="AB22" s="429" t="s">
        <v>37</v>
      </c>
      <c r="AC22" s="429" t="s">
        <v>36</v>
      </c>
      <c r="AD22" s="429" t="s">
        <v>35</v>
      </c>
      <c r="AE22" s="429" t="s">
        <v>34</v>
      </c>
      <c r="AF22" s="429" t="s">
        <v>33</v>
      </c>
      <c r="AG22" s="429"/>
      <c r="AH22" s="429"/>
      <c r="AI22" s="429"/>
      <c r="AJ22" s="429"/>
      <c r="AK22" s="429"/>
      <c r="AL22" s="429" t="s">
        <v>32</v>
      </c>
      <c r="AM22" s="429"/>
      <c r="AN22" s="429"/>
      <c r="AO22" s="429"/>
      <c r="AP22" s="429" t="s">
        <v>31</v>
      </c>
      <c r="AQ22" s="429"/>
      <c r="AR22" s="429" t="s">
        <v>30</v>
      </c>
      <c r="AS22" s="429" t="s">
        <v>29</v>
      </c>
      <c r="AT22" s="429" t="s">
        <v>28</v>
      </c>
      <c r="AU22" s="429" t="s">
        <v>27</v>
      </c>
      <c r="AV22" s="437" t="s">
        <v>26</v>
      </c>
    </row>
    <row r="23" spans="1:48" ht="64.5" customHeight="1" x14ac:dyDescent="0.25">
      <c r="A23" s="444"/>
      <c r="B23" s="446"/>
      <c r="C23" s="444"/>
      <c r="D23" s="444"/>
      <c r="E23" s="439" t="s">
        <v>24</v>
      </c>
      <c r="F23" s="430" t="s">
        <v>131</v>
      </c>
      <c r="G23" s="430" t="s">
        <v>130</v>
      </c>
      <c r="H23" s="430" t="s">
        <v>129</v>
      </c>
      <c r="I23" s="432" t="s">
        <v>447</v>
      </c>
      <c r="J23" s="432" t="s">
        <v>448</v>
      </c>
      <c r="K23" s="432" t="s">
        <v>449</v>
      </c>
      <c r="L23" s="430" t="s">
        <v>561</v>
      </c>
      <c r="M23" s="444"/>
      <c r="N23" s="444"/>
      <c r="O23" s="444"/>
      <c r="P23" s="429"/>
      <c r="Q23" s="429"/>
      <c r="R23" s="429"/>
      <c r="S23" s="441" t="s">
        <v>3</v>
      </c>
      <c r="T23" s="441" t="s">
        <v>12</v>
      </c>
      <c r="U23" s="451"/>
      <c r="V23" s="451"/>
      <c r="W23" s="429"/>
      <c r="X23" s="429"/>
      <c r="Y23" s="429"/>
      <c r="Z23" s="429"/>
      <c r="AA23" s="429"/>
      <c r="AB23" s="429"/>
      <c r="AC23" s="429"/>
      <c r="AD23" s="429"/>
      <c r="AE23" s="429"/>
      <c r="AF23" s="429" t="s">
        <v>23</v>
      </c>
      <c r="AG23" s="429"/>
      <c r="AH23" s="429" t="s">
        <v>22</v>
      </c>
      <c r="AI23" s="429"/>
      <c r="AJ23" s="434" t="s">
        <v>21</v>
      </c>
      <c r="AK23" s="434" t="s">
        <v>20</v>
      </c>
      <c r="AL23" s="434" t="s">
        <v>19</v>
      </c>
      <c r="AM23" s="434" t="s">
        <v>18</v>
      </c>
      <c r="AN23" s="434" t="s">
        <v>17</v>
      </c>
      <c r="AO23" s="434" t="s">
        <v>16</v>
      </c>
      <c r="AP23" s="434" t="s">
        <v>15</v>
      </c>
      <c r="AQ23" s="452" t="s">
        <v>12</v>
      </c>
      <c r="AR23" s="429"/>
      <c r="AS23" s="429"/>
      <c r="AT23" s="429"/>
      <c r="AU23" s="429"/>
      <c r="AV23" s="438"/>
    </row>
    <row r="24" spans="1:48" ht="96.75" customHeight="1" x14ac:dyDescent="0.25">
      <c r="A24" s="435"/>
      <c r="B24" s="447"/>
      <c r="C24" s="435"/>
      <c r="D24" s="435"/>
      <c r="E24" s="440"/>
      <c r="F24" s="431"/>
      <c r="G24" s="431"/>
      <c r="H24" s="431"/>
      <c r="I24" s="433"/>
      <c r="J24" s="433"/>
      <c r="K24" s="433"/>
      <c r="L24" s="431"/>
      <c r="M24" s="435"/>
      <c r="N24" s="435"/>
      <c r="O24" s="435"/>
      <c r="P24" s="429"/>
      <c r="Q24" s="429"/>
      <c r="R24" s="429"/>
      <c r="S24" s="442"/>
      <c r="T24" s="442"/>
      <c r="U24" s="451"/>
      <c r="V24" s="451"/>
      <c r="W24" s="429"/>
      <c r="X24" s="429"/>
      <c r="Y24" s="429"/>
      <c r="Z24" s="429"/>
      <c r="AA24" s="429"/>
      <c r="AB24" s="429"/>
      <c r="AC24" s="429"/>
      <c r="AD24" s="429"/>
      <c r="AE24" s="429"/>
      <c r="AF24" s="119" t="s">
        <v>14</v>
      </c>
      <c r="AG24" s="119" t="s">
        <v>13</v>
      </c>
      <c r="AH24" s="120" t="s">
        <v>3</v>
      </c>
      <c r="AI24" s="120" t="s">
        <v>12</v>
      </c>
      <c r="AJ24" s="435"/>
      <c r="AK24" s="435"/>
      <c r="AL24" s="435"/>
      <c r="AM24" s="435"/>
      <c r="AN24" s="435"/>
      <c r="AO24" s="435"/>
      <c r="AP24" s="435"/>
      <c r="AQ24" s="453"/>
      <c r="AR24" s="429"/>
      <c r="AS24" s="429"/>
      <c r="AT24" s="429"/>
      <c r="AU24" s="429"/>
      <c r="AV24" s="43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634</v>
      </c>
      <c r="E26" s="178" t="s">
        <v>65</v>
      </c>
      <c r="F26" s="178" t="s">
        <v>545</v>
      </c>
      <c r="G26" s="178" t="s">
        <v>636</v>
      </c>
      <c r="H26" s="178" t="s">
        <v>545</v>
      </c>
      <c r="I26" s="178" t="s">
        <v>545</v>
      </c>
      <c r="J26" s="178" t="s">
        <v>545</v>
      </c>
      <c r="K26" s="178" t="s">
        <v>545</v>
      </c>
      <c r="L26" s="178" t="s">
        <v>65</v>
      </c>
      <c r="M26" s="179" t="s">
        <v>637</v>
      </c>
      <c r="N26" s="204" t="str">
        <f>M26</f>
        <v>ТМГ-160</v>
      </c>
      <c r="O26" s="177" t="s">
        <v>638</v>
      </c>
      <c r="P26" s="178">
        <v>0.39500000000000002</v>
      </c>
      <c r="Q26" s="178" t="s">
        <v>562</v>
      </c>
      <c r="R26" s="203">
        <f>'1. паспорт местоположение'!C45</f>
        <v>0.39359283</v>
      </c>
      <c r="S26" s="203">
        <f>R26</f>
        <v>0.39359283</v>
      </c>
      <c r="T26" s="203">
        <f>'1. паспорт местоположение'!C46</f>
        <v>0.33256912</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8"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9" t="str">
        <f>'1. паспорт местоположение'!$A$5</f>
        <v>Год раскрытия информации: 2024 год</v>
      </c>
      <c r="B5" s="459"/>
      <c r="C5" s="65"/>
      <c r="D5" s="65"/>
      <c r="E5" s="65"/>
      <c r="F5" s="65"/>
      <c r="G5" s="65"/>
      <c r="H5" s="65"/>
    </row>
    <row r="6" spans="1:8" ht="18.75" x14ac:dyDescent="0.3">
      <c r="A6" s="121"/>
      <c r="B6" s="121"/>
      <c r="C6" s="121"/>
      <c r="D6" s="121"/>
      <c r="E6" s="121"/>
      <c r="F6" s="121"/>
      <c r="G6" s="121"/>
      <c r="H6" s="121"/>
    </row>
    <row r="7" spans="1:8" ht="18.75" x14ac:dyDescent="0.25">
      <c r="A7" s="309" t="s">
        <v>10</v>
      </c>
      <c r="B7" s="309"/>
      <c r="C7" s="9"/>
      <c r="D7" s="9"/>
      <c r="E7" s="9"/>
      <c r="F7" s="9"/>
      <c r="G7" s="9"/>
      <c r="H7" s="9"/>
    </row>
    <row r="8" spans="1:8" ht="18.75" x14ac:dyDescent="0.25">
      <c r="A8" s="9"/>
      <c r="B8" s="9"/>
      <c r="C8" s="9"/>
      <c r="D8" s="9"/>
      <c r="E8" s="9"/>
      <c r="F8" s="9"/>
      <c r="G8" s="9"/>
      <c r="H8" s="9"/>
    </row>
    <row r="9" spans="1:8" x14ac:dyDescent="0.25">
      <c r="A9" s="310" t="str">
        <f>'1. паспорт местоположение'!A9:C9</f>
        <v xml:space="preserve">ПО "Северные электрические сети" ГУП "РЭС"РБ  </v>
      </c>
      <c r="B9" s="310"/>
      <c r="C9" s="6"/>
      <c r="D9" s="6"/>
      <c r="E9" s="6"/>
      <c r="F9" s="6"/>
      <c r="G9" s="6"/>
      <c r="H9" s="6"/>
    </row>
    <row r="10" spans="1:8" x14ac:dyDescent="0.25">
      <c r="A10" s="306" t="s">
        <v>9</v>
      </c>
      <c r="B10" s="306"/>
      <c r="C10" s="4"/>
      <c r="D10" s="4"/>
      <c r="E10" s="4"/>
      <c r="F10" s="4"/>
      <c r="G10" s="4"/>
      <c r="H10" s="4"/>
    </row>
    <row r="11" spans="1:8" ht="18.75" x14ac:dyDescent="0.25">
      <c r="A11" s="9"/>
      <c r="B11" s="9"/>
      <c r="C11" s="9"/>
      <c r="D11" s="9"/>
      <c r="E11" s="9"/>
      <c r="F11" s="9"/>
      <c r="G11" s="9"/>
      <c r="H11" s="9"/>
    </row>
    <row r="12" spans="1:8" ht="24" customHeight="1" x14ac:dyDescent="0.25">
      <c r="A12" s="311" t="str">
        <f>'1. паспорт местоположение'!$A$12</f>
        <v>L_ 2024011322</v>
      </c>
      <c r="B12" s="311"/>
      <c r="C12" s="6"/>
      <c r="D12" s="6"/>
      <c r="E12" s="6"/>
      <c r="F12" s="6"/>
      <c r="G12" s="6"/>
      <c r="H12" s="6"/>
    </row>
    <row r="13" spans="1:8" x14ac:dyDescent="0.25">
      <c r="A13" s="306" t="s">
        <v>8</v>
      </c>
      <c r="B13" s="306"/>
      <c r="C13" s="4"/>
      <c r="D13" s="4"/>
      <c r="E13" s="4"/>
      <c r="F13" s="4"/>
      <c r="G13" s="4"/>
      <c r="H13" s="4"/>
    </row>
    <row r="14" spans="1:8" ht="18.75" x14ac:dyDescent="0.25">
      <c r="A14" s="8"/>
      <c r="B14" s="8"/>
      <c r="C14" s="8"/>
      <c r="D14" s="8"/>
      <c r="E14" s="8"/>
      <c r="F14" s="8"/>
      <c r="G14" s="8"/>
      <c r="H14" s="8"/>
    </row>
    <row r="15" spans="1:8" x14ac:dyDescent="0.25">
      <c r="A15" s="310" t="str">
        <f>'1. паспорт местоположение'!$A$15</f>
        <v>Реконструкция КТП-51 с.Бижбуляк , замена  трансформатора  1шт ТМ-160 на ТМГ-160 .10кВ(0)</v>
      </c>
      <c r="B15" s="310"/>
      <c r="C15" s="6"/>
      <c r="D15" s="6"/>
      <c r="E15" s="6"/>
      <c r="F15" s="6"/>
      <c r="G15" s="6"/>
      <c r="H15" s="6"/>
    </row>
    <row r="16" spans="1:8" x14ac:dyDescent="0.25">
      <c r="A16" s="306" t="s">
        <v>7</v>
      </c>
      <c r="B16" s="306"/>
      <c r="C16" s="4"/>
      <c r="D16" s="4"/>
      <c r="E16" s="4"/>
      <c r="F16" s="4"/>
      <c r="G16" s="4"/>
      <c r="H16" s="4"/>
    </row>
    <row r="17" spans="1:2" x14ac:dyDescent="0.25">
      <c r="B17" s="95"/>
    </row>
    <row r="18" spans="1:2" ht="33.75" customHeight="1" x14ac:dyDescent="0.25">
      <c r="A18" s="457" t="s">
        <v>527</v>
      </c>
      <c r="B18" s="458"/>
    </row>
    <row r="19" spans="1:2" x14ac:dyDescent="0.25">
      <c r="B19" s="33"/>
    </row>
    <row r="20" spans="1:2" ht="16.5" thickBot="1" x14ac:dyDescent="0.3">
      <c r="B20" s="96"/>
    </row>
    <row r="21" spans="1:2" ht="30.75" thickBot="1" x14ac:dyDescent="0.3">
      <c r="A21" s="97" t="s">
        <v>397</v>
      </c>
      <c r="B21" s="98" t="str">
        <f>A15</f>
        <v>Реконструкция КТП-51 с.Бижбуляк , замена  трансформатора  1шт ТМ-160 на ТМГ-160 .10кВ(0)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719</v>
      </c>
    </row>
    <row r="27" spans="1:2" ht="16.5" thickBot="1" x14ac:dyDescent="0.3">
      <c r="A27" s="107" t="s">
        <v>546</v>
      </c>
      <c r="B27" s="182">
        <f>'1. паспорт местоположение'!C45*1.2</f>
        <v>0.47231139599999999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4" t="s">
        <v>640</v>
      </c>
    </row>
    <row r="57" spans="1:2" x14ac:dyDescent="0.25">
      <c r="A57" s="105" t="s">
        <v>422</v>
      </c>
      <c r="B57" s="455"/>
    </row>
    <row r="58" spans="1:2" x14ac:dyDescent="0.25">
      <c r="A58" s="105" t="s">
        <v>423</v>
      </c>
      <c r="B58" s="455"/>
    </row>
    <row r="59" spans="1:2" x14ac:dyDescent="0.25">
      <c r="A59" s="105" t="s">
        <v>424</v>
      </c>
      <c r="B59" s="455"/>
    </row>
    <row r="60" spans="1:2" x14ac:dyDescent="0.25">
      <c r="A60" s="105" t="s">
        <v>425</v>
      </c>
      <c r="B60" s="455"/>
    </row>
    <row r="61" spans="1:2" ht="16.5" thickBot="1" x14ac:dyDescent="0.3">
      <c r="A61" s="106" t="s">
        <v>426</v>
      </c>
      <c r="B61" s="456"/>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719</v>
      </c>
    </row>
    <row r="73" spans="1:2" ht="28.5" x14ac:dyDescent="0.25">
      <c r="A73" s="102" t="s">
        <v>437</v>
      </c>
      <c r="B73" s="454" t="s">
        <v>438</v>
      </c>
    </row>
    <row r="74" spans="1:2" x14ac:dyDescent="0.25">
      <c r="A74" s="105" t="s">
        <v>439</v>
      </c>
      <c r="B74" s="455"/>
    </row>
    <row r="75" spans="1:2" x14ac:dyDescent="0.25">
      <c r="A75" s="105" t="s">
        <v>440</v>
      </c>
      <c r="B75" s="455"/>
    </row>
    <row r="76" spans="1:2" x14ac:dyDescent="0.25">
      <c r="A76" s="105" t="s">
        <v>441</v>
      </c>
      <c r="B76" s="455"/>
    </row>
    <row r="77" spans="1:2" x14ac:dyDescent="0.25">
      <c r="A77" s="105" t="s">
        <v>442</v>
      </c>
      <c r="B77" s="455"/>
    </row>
    <row r="78" spans="1:2" ht="16.5" thickBot="1" x14ac:dyDescent="0.3">
      <c r="A78" s="112" t="s">
        <v>443</v>
      </c>
      <c r="B78" s="456"/>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Q200"/>
  <sheetViews>
    <sheetView topLeftCell="A98" workbookViewId="0">
      <selection activeCell="P112" sqref="P112"/>
    </sheetView>
  </sheetViews>
  <sheetFormatPr defaultColWidth="9.140625" defaultRowHeight="11.25" x14ac:dyDescent="0.2"/>
  <cols>
    <col min="1" max="1" width="9.7109375" style="266" customWidth="1"/>
    <col min="2" max="2" width="20.7109375" style="266" customWidth="1"/>
    <col min="3" max="3" width="10.7109375" style="266" customWidth="1"/>
    <col min="4" max="4" width="12.85546875" style="266" customWidth="1"/>
    <col min="5" max="5" width="10.42578125" style="266" customWidth="1"/>
    <col min="6" max="6" width="11.7109375" style="266" customWidth="1"/>
    <col min="7" max="7" width="6.140625" style="266" customWidth="1"/>
    <col min="8" max="8" width="9.28515625" style="266" customWidth="1"/>
    <col min="9" max="9" width="10.7109375" style="266" customWidth="1"/>
    <col min="10" max="10" width="12.42578125" style="266" customWidth="1"/>
    <col min="11" max="11" width="13.28515625" style="266" customWidth="1"/>
    <col min="12" max="12" width="17" style="266" customWidth="1"/>
    <col min="13" max="13" width="11.5703125" style="266" customWidth="1"/>
    <col min="14" max="14" width="17" style="266" customWidth="1"/>
    <col min="15" max="15" width="12.85546875" style="266" customWidth="1"/>
    <col min="16" max="16" width="17" style="266" customWidth="1"/>
    <col min="17" max="17" width="75.28515625" style="300" hidden="1" customWidth="1"/>
    <col min="18" max="18" width="126.5703125" style="300" hidden="1" customWidth="1"/>
    <col min="19" max="27" width="9.140625" style="266"/>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6" width="51.85546875" style="206" hidden="1" customWidth="1"/>
    <col min="57" max="58" width="173" style="206" hidden="1" customWidth="1"/>
    <col min="59" max="59" width="51.85546875" style="206" hidden="1" customWidth="1"/>
    <col min="60" max="64" width="156" style="206" hidden="1" customWidth="1"/>
    <col min="65" max="65" width="84.28515625" style="206" hidden="1" customWidth="1"/>
    <col min="66" max="66" width="61.140625" style="206" hidden="1" customWidth="1"/>
    <col min="67" max="67" width="82" style="206" hidden="1" customWidth="1"/>
    <col min="68" max="68" width="61.140625" style="206" hidden="1" customWidth="1"/>
    <col min="69" max="69" width="82" style="206" hidden="1" customWidth="1"/>
    <col min="70" max="16384" width="9.140625" style="266"/>
  </cols>
  <sheetData>
    <row r="1" spans="1:42" s="205" customFormat="1" ht="15" x14ac:dyDescent="0.25">
      <c r="A1" s="211"/>
      <c r="B1" s="211"/>
      <c r="C1" s="211"/>
      <c r="D1" s="211"/>
      <c r="E1" s="211"/>
      <c r="F1" s="211"/>
      <c r="G1" s="211"/>
      <c r="H1" s="211"/>
      <c r="I1" s="211"/>
      <c r="J1" s="211"/>
      <c r="K1" s="211"/>
      <c r="L1" s="211"/>
      <c r="M1" s="211"/>
      <c r="N1" s="211"/>
      <c r="O1" s="211"/>
      <c r="P1" s="268" t="s">
        <v>641</v>
      </c>
    </row>
    <row r="2" spans="1:42" s="205" customFormat="1" ht="11.25" customHeight="1" x14ac:dyDescent="0.25">
      <c r="A2" s="209"/>
      <c r="B2" s="209"/>
      <c r="C2" s="209"/>
      <c r="D2" s="209"/>
      <c r="E2" s="209"/>
      <c r="F2" s="209"/>
      <c r="G2" s="209"/>
      <c r="H2" s="209"/>
      <c r="I2" s="209"/>
      <c r="J2" s="209"/>
      <c r="K2" s="209"/>
      <c r="L2" s="209"/>
      <c r="M2" s="209"/>
      <c r="P2" s="268" t="s">
        <v>642</v>
      </c>
    </row>
    <row r="3" spans="1:42" s="205" customFormat="1" ht="15" x14ac:dyDescent="0.25">
      <c r="A3" s="209"/>
      <c r="B3" s="209"/>
      <c r="C3" s="209"/>
      <c r="D3" s="209"/>
      <c r="E3" s="209"/>
      <c r="F3" s="209"/>
      <c r="G3" s="209"/>
      <c r="H3" s="209"/>
      <c r="I3" s="209"/>
      <c r="J3" s="209"/>
      <c r="K3" s="209"/>
      <c r="L3" s="209"/>
      <c r="M3" s="209"/>
      <c r="P3" s="268"/>
    </row>
    <row r="4" spans="1:42" s="205" customFormat="1" ht="11.25" customHeight="1" x14ac:dyDescent="0.25">
      <c r="A4" s="462"/>
      <c r="B4" s="462"/>
      <c r="C4" s="462"/>
      <c r="D4" s="462"/>
      <c r="E4" s="462"/>
      <c r="F4" s="209"/>
      <c r="G4" s="209"/>
      <c r="H4" s="209"/>
      <c r="I4" s="209"/>
      <c r="L4" s="209"/>
      <c r="M4" s="463" t="s">
        <v>574</v>
      </c>
      <c r="N4" s="463"/>
      <c r="O4" s="463"/>
      <c r="P4" s="463"/>
    </row>
    <row r="5" spans="1:42" s="205" customFormat="1" ht="11.25" customHeight="1" x14ac:dyDescent="0.25">
      <c r="A5" s="464"/>
      <c r="B5" s="464"/>
      <c r="C5" s="464"/>
      <c r="D5" s="464"/>
      <c r="E5" s="464"/>
      <c r="F5" s="209"/>
      <c r="G5" s="209"/>
      <c r="H5" s="209"/>
      <c r="I5" s="209"/>
      <c r="M5" s="465" t="s">
        <v>643</v>
      </c>
      <c r="N5" s="465"/>
      <c r="O5" s="465"/>
      <c r="P5" s="465"/>
      <c r="AB5" s="206" t="s">
        <v>575</v>
      </c>
      <c r="AC5" s="206" t="s">
        <v>575</v>
      </c>
    </row>
    <row r="6" spans="1:42" s="205" customFormat="1" ht="11.25" customHeight="1" x14ac:dyDescent="0.25">
      <c r="A6" s="464"/>
      <c r="B6" s="464"/>
      <c r="C6" s="464"/>
      <c r="D6" s="464"/>
      <c r="E6" s="464"/>
      <c r="F6" s="209"/>
      <c r="G6" s="209"/>
      <c r="H6" s="209"/>
      <c r="I6" s="209"/>
      <c r="M6" s="465" t="s">
        <v>644</v>
      </c>
      <c r="N6" s="465"/>
      <c r="O6" s="465"/>
      <c r="P6" s="465"/>
      <c r="AD6" s="206" t="s">
        <v>575</v>
      </c>
      <c r="AE6" s="206" t="s">
        <v>575</v>
      </c>
    </row>
    <row r="7" spans="1:42" s="205" customFormat="1" ht="11.25" customHeight="1" x14ac:dyDescent="0.25">
      <c r="A7" s="466"/>
      <c r="B7" s="466"/>
      <c r="C7" s="466"/>
      <c r="D7" s="466"/>
      <c r="E7" s="466"/>
      <c r="F7" s="209"/>
      <c r="G7" s="209"/>
      <c r="H7" s="209"/>
      <c r="I7" s="209"/>
      <c r="L7" s="209"/>
      <c r="M7" s="467" t="s">
        <v>645</v>
      </c>
      <c r="N7" s="467"/>
      <c r="O7" s="467"/>
      <c r="P7" s="467"/>
      <c r="AF7" s="206" t="s">
        <v>575</v>
      </c>
      <c r="AG7" s="206" t="s">
        <v>575</v>
      </c>
    </row>
    <row r="8" spans="1:42" s="205" customFormat="1" ht="21" customHeight="1" x14ac:dyDescent="0.25">
      <c r="A8" s="211"/>
      <c r="B8" s="211"/>
      <c r="C8" s="211"/>
      <c r="D8" s="209"/>
      <c r="E8" s="209"/>
      <c r="F8" s="209"/>
      <c r="G8" s="209"/>
      <c r="H8" s="209"/>
      <c r="I8" s="209"/>
      <c r="J8" s="209"/>
      <c r="K8" s="209"/>
      <c r="L8" s="209"/>
      <c r="M8" s="209"/>
      <c r="N8" s="209"/>
      <c r="O8" s="209"/>
      <c r="P8" s="268"/>
    </row>
    <row r="9" spans="1:42" s="205" customFormat="1" ht="12.75" customHeight="1" x14ac:dyDescent="0.25">
      <c r="A9" s="460" t="s">
        <v>576</v>
      </c>
      <c r="B9" s="460"/>
      <c r="C9" s="460"/>
      <c r="D9" s="460"/>
      <c r="E9" s="460"/>
      <c r="F9" s="460"/>
      <c r="G9" s="468" t="s">
        <v>646</v>
      </c>
      <c r="H9" s="468"/>
      <c r="I9" s="468"/>
      <c r="J9" s="468"/>
      <c r="K9" s="468"/>
      <c r="L9" s="468"/>
      <c r="M9" s="468"/>
      <c r="N9" s="468"/>
      <c r="O9" s="468"/>
      <c r="P9" s="468"/>
    </row>
    <row r="10" spans="1:42" s="205" customFormat="1" ht="22.5" customHeight="1" x14ac:dyDescent="0.25">
      <c r="A10" s="460" t="s">
        <v>577</v>
      </c>
      <c r="B10" s="460"/>
      <c r="C10" s="460"/>
      <c r="D10" s="460"/>
      <c r="E10" s="460"/>
      <c r="F10" s="460"/>
      <c r="G10" s="469" t="s">
        <v>647</v>
      </c>
      <c r="H10" s="469"/>
      <c r="I10" s="469"/>
      <c r="J10" s="469"/>
      <c r="K10" s="469"/>
      <c r="L10" s="469"/>
      <c r="M10" s="469"/>
      <c r="N10" s="469"/>
      <c r="O10" s="469"/>
      <c r="P10" s="469"/>
      <c r="AJ10" s="207" t="s">
        <v>647</v>
      </c>
    </row>
    <row r="11" spans="1:42" s="205" customFormat="1" ht="45" customHeight="1" x14ac:dyDescent="0.25">
      <c r="A11" s="460" t="s">
        <v>648</v>
      </c>
      <c r="B11" s="460"/>
      <c r="C11" s="460"/>
      <c r="D11" s="460"/>
      <c r="E11" s="460"/>
      <c r="F11" s="460"/>
      <c r="G11" s="469" t="s">
        <v>649</v>
      </c>
      <c r="H11" s="469"/>
      <c r="I11" s="469"/>
      <c r="J11" s="469"/>
      <c r="K11" s="469"/>
      <c r="L11" s="469"/>
      <c r="M11" s="469"/>
      <c r="N11" s="469"/>
      <c r="O11" s="469"/>
      <c r="P11" s="469"/>
      <c r="AK11" s="207" t="s">
        <v>649</v>
      </c>
    </row>
    <row r="12" spans="1:42" s="205" customFormat="1" ht="67.5" customHeight="1" x14ac:dyDescent="0.25">
      <c r="A12" s="470" t="s">
        <v>578</v>
      </c>
      <c r="B12" s="470"/>
      <c r="C12" s="470"/>
      <c r="D12" s="470"/>
      <c r="E12" s="470"/>
      <c r="F12" s="470"/>
      <c r="G12" s="469"/>
      <c r="H12" s="469"/>
      <c r="I12" s="469"/>
      <c r="J12" s="469"/>
      <c r="K12" s="469"/>
      <c r="L12" s="469"/>
      <c r="M12" s="469"/>
      <c r="N12" s="469"/>
      <c r="O12" s="469"/>
      <c r="P12" s="469"/>
      <c r="Q12" s="208" t="s">
        <v>578</v>
      </c>
      <c r="R12" s="269"/>
      <c r="S12" s="207"/>
      <c r="T12" s="207"/>
      <c r="U12" s="207"/>
      <c r="V12" s="207"/>
      <c r="W12" s="207"/>
      <c r="X12" s="207"/>
      <c r="Y12" s="207"/>
      <c r="Z12" s="207"/>
      <c r="AA12" s="207"/>
      <c r="AL12" s="207" t="s">
        <v>575</v>
      </c>
    </row>
    <row r="13" spans="1:42" s="205" customFormat="1" ht="33.75" customHeight="1" x14ac:dyDescent="0.25">
      <c r="A13" s="460" t="s">
        <v>650</v>
      </c>
      <c r="B13" s="460"/>
      <c r="C13" s="460"/>
      <c r="D13" s="460"/>
      <c r="E13" s="460"/>
      <c r="F13" s="460"/>
      <c r="G13" s="469"/>
      <c r="H13" s="469"/>
      <c r="I13" s="469"/>
      <c r="J13" s="469"/>
      <c r="K13" s="469"/>
      <c r="L13" s="469"/>
      <c r="M13" s="469"/>
      <c r="N13" s="469"/>
      <c r="O13" s="469"/>
      <c r="P13" s="469"/>
      <c r="Q13" s="208" t="s">
        <v>650</v>
      </c>
      <c r="R13" s="269"/>
      <c r="S13" s="207"/>
      <c r="T13" s="207"/>
      <c r="U13" s="207"/>
      <c r="V13" s="207"/>
      <c r="W13" s="207"/>
      <c r="X13" s="207"/>
      <c r="Y13" s="207"/>
      <c r="Z13" s="207"/>
      <c r="AA13" s="207"/>
      <c r="AM13" s="207" t="s">
        <v>575</v>
      </c>
    </row>
    <row r="14" spans="1:42" s="205" customFormat="1" ht="11.25" customHeight="1" x14ac:dyDescent="0.25">
      <c r="A14" s="460" t="s">
        <v>651</v>
      </c>
      <c r="B14" s="460"/>
      <c r="C14" s="460"/>
      <c r="D14" s="460"/>
      <c r="E14" s="460"/>
      <c r="F14" s="460"/>
      <c r="G14" s="469"/>
      <c r="H14" s="469"/>
      <c r="I14" s="469"/>
      <c r="J14" s="469"/>
      <c r="K14" s="469"/>
      <c r="L14" s="469"/>
      <c r="M14" s="469"/>
      <c r="N14" s="469"/>
      <c r="O14" s="469"/>
      <c r="P14" s="469"/>
      <c r="AN14" s="207" t="s">
        <v>575</v>
      </c>
    </row>
    <row r="15" spans="1:42" s="205" customFormat="1" ht="11.25" customHeight="1" x14ac:dyDescent="0.25">
      <c r="A15" s="460" t="s">
        <v>579</v>
      </c>
      <c r="B15" s="460"/>
      <c r="C15" s="460"/>
      <c r="D15" s="460"/>
      <c r="E15" s="460"/>
      <c r="F15" s="460"/>
      <c r="G15" s="469"/>
      <c r="H15" s="469"/>
      <c r="I15" s="469"/>
      <c r="J15" s="469"/>
      <c r="K15" s="469"/>
      <c r="L15" s="469"/>
      <c r="M15" s="469"/>
      <c r="N15" s="469"/>
      <c r="O15" s="469"/>
      <c r="P15" s="469"/>
      <c r="AO15" s="207" t="s">
        <v>575</v>
      </c>
    </row>
    <row r="16" spans="1:42" s="205" customFormat="1" ht="15" x14ac:dyDescent="0.25">
      <c r="A16" s="460" t="s">
        <v>580</v>
      </c>
      <c r="B16" s="460"/>
      <c r="C16" s="460"/>
      <c r="D16" s="460"/>
      <c r="E16" s="460"/>
      <c r="F16" s="460"/>
      <c r="G16" s="469"/>
      <c r="H16" s="469"/>
      <c r="I16" s="469"/>
      <c r="J16" s="469"/>
      <c r="K16" s="469"/>
      <c r="L16" s="469"/>
      <c r="M16" s="469"/>
      <c r="N16" s="469"/>
      <c r="O16" s="469"/>
      <c r="P16" s="469"/>
      <c r="AP16" s="207" t="s">
        <v>575</v>
      </c>
    </row>
    <row r="17" spans="1:47" s="205" customFormat="1" ht="6" customHeight="1" x14ac:dyDescent="0.25">
      <c r="A17" s="270"/>
      <c r="B17" s="209"/>
      <c r="C17" s="209"/>
      <c r="D17" s="209"/>
      <c r="E17" s="209"/>
      <c r="F17" s="271"/>
      <c r="G17" s="272"/>
      <c r="H17" s="272"/>
      <c r="I17" s="272"/>
      <c r="J17" s="272"/>
      <c r="K17" s="272"/>
      <c r="L17" s="272"/>
      <c r="M17" s="272"/>
      <c r="N17" s="272"/>
      <c r="O17" s="272"/>
      <c r="P17" s="272"/>
    </row>
    <row r="18" spans="1:47" s="205" customFormat="1" ht="15" x14ac:dyDescent="0.25">
      <c r="A18" s="472"/>
      <c r="B18" s="472"/>
      <c r="C18" s="472"/>
      <c r="D18" s="472"/>
      <c r="E18" s="472"/>
      <c r="F18" s="472"/>
      <c r="G18" s="472"/>
      <c r="H18" s="472"/>
      <c r="I18" s="472"/>
      <c r="J18" s="472"/>
      <c r="K18" s="472"/>
      <c r="L18" s="472"/>
      <c r="M18" s="472"/>
      <c r="N18" s="472"/>
      <c r="O18" s="472"/>
      <c r="P18" s="472"/>
      <c r="AQ18" s="207" t="s">
        <v>575</v>
      </c>
    </row>
    <row r="19" spans="1:47" s="205" customFormat="1" ht="15" customHeight="1" x14ac:dyDescent="0.25">
      <c r="A19" s="473" t="s">
        <v>581</v>
      </c>
      <c r="B19" s="473"/>
      <c r="C19" s="473"/>
      <c r="D19" s="473"/>
      <c r="E19" s="473"/>
      <c r="F19" s="473"/>
      <c r="G19" s="473"/>
      <c r="H19" s="473"/>
      <c r="I19" s="473"/>
      <c r="J19" s="473"/>
      <c r="K19" s="473"/>
      <c r="L19" s="473"/>
      <c r="M19" s="473"/>
      <c r="N19" s="473"/>
      <c r="O19" s="473"/>
      <c r="P19" s="473"/>
    </row>
    <row r="20" spans="1:47" s="205" customFormat="1" ht="6" customHeight="1" x14ac:dyDescent="0.25">
      <c r="A20" s="273"/>
      <c r="B20" s="273"/>
      <c r="C20" s="273"/>
      <c r="D20" s="273"/>
      <c r="E20" s="273"/>
      <c r="F20" s="273"/>
      <c r="G20" s="273"/>
      <c r="H20" s="273"/>
      <c r="I20" s="273"/>
      <c r="J20" s="273"/>
      <c r="K20" s="273"/>
      <c r="L20" s="273"/>
      <c r="M20" s="273"/>
      <c r="N20" s="273"/>
      <c r="O20" s="273"/>
      <c r="P20" s="273"/>
    </row>
    <row r="21" spans="1:47" s="205" customFormat="1" ht="15" x14ac:dyDescent="0.25">
      <c r="A21" s="472"/>
      <c r="B21" s="472"/>
      <c r="C21" s="472"/>
      <c r="D21" s="472"/>
      <c r="E21" s="472"/>
      <c r="F21" s="472"/>
      <c r="G21" s="472"/>
      <c r="H21" s="472"/>
      <c r="I21" s="472"/>
      <c r="J21" s="472"/>
      <c r="K21" s="472"/>
      <c r="L21" s="472"/>
      <c r="M21" s="472"/>
      <c r="N21" s="472"/>
      <c r="O21" s="472"/>
      <c r="P21" s="472"/>
      <c r="AR21" s="207" t="s">
        <v>575</v>
      </c>
    </row>
    <row r="22" spans="1:47" s="205" customFormat="1" ht="15" x14ac:dyDescent="0.25">
      <c r="A22" s="473" t="s">
        <v>582</v>
      </c>
      <c r="B22" s="473"/>
      <c r="C22" s="473"/>
      <c r="D22" s="473"/>
      <c r="E22" s="473"/>
      <c r="F22" s="473"/>
      <c r="G22" s="473"/>
      <c r="H22" s="473"/>
      <c r="I22" s="473"/>
      <c r="J22" s="473"/>
      <c r="K22" s="473"/>
      <c r="L22" s="473"/>
      <c r="M22" s="473"/>
      <c r="N22" s="473"/>
      <c r="O22" s="473"/>
      <c r="P22" s="473"/>
    </row>
    <row r="23" spans="1:47" s="205" customFormat="1" ht="17.25" customHeight="1" x14ac:dyDescent="0.3">
      <c r="A23" s="474" t="s">
        <v>652</v>
      </c>
      <c r="B23" s="474"/>
      <c r="C23" s="474"/>
      <c r="D23" s="474"/>
      <c r="E23" s="474"/>
      <c r="F23" s="474"/>
      <c r="G23" s="474"/>
      <c r="H23" s="474"/>
      <c r="I23" s="474"/>
      <c r="J23" s="474"/>
      <c r="K23" s="474"/>
      <c r="L23" s="474"/>
      <c r="M23" s="474"/>
      <c r="N23" s="474"/>
      <c r="O23" s="474"/>
      <c r="P23" s="474"/>
    </row>
    <row r="24" spans="1:47" s="205" customFormat="1" ht="8.25" customHeight="1" x14ac:dyDescent="0.3">
      <c r="A24" s="274"/>
      <c r="B24" s="274"/>
      <c r="C24" s="274"/>
      <c r="D24" s="274"/>
      <c r="E24" s="274"/>
      <c r="F24" s="274"/>
      <c r="G24" s="274"/>
      <c r="H24" s="274"/>
      <c r="I24" s="274"/>
      <c r="J24" s="274"/>
      <c r="K24" s="274"/>
      <c r="L24" s="274"/>
      <c r="M24" s="274"/>
      <c r="N24" s="274"/>
      <c r="O24" s="274"/>
      <c r="P24" s="274"/>
    </row>
    <row r="25" spans="1:47" s="205" customFormat="1" ht="15" x14ac:dyDescent="0.25">
      <c r="A25" s="472" t="s">
        <v>653</v>
      </c>
      <c r="B25" s="472"/>
      <c r="C25" s="472"/>
      <c r="D25" s="472"/>
      <c r="E25" s="472"/>
      <c r="F25" s="472"/>
      <c r="G25" s="472"/>
      <c r="H25" s="472"/>
      <c r="I25" s="472"/>
      <c r="J25" s="472"/>
      <c r="K25" s="472"/>
      <c r="L25" s="472"/>
      <c r="M25" s="472"/>
      <c r="N25" s="472"/>
      <c r="O25" s="472"/>
      <c r="P25" s="472"/>
      <c r="AS25" s="207" t="s">
        <v>653</v>
      </c>
    </row>
    <row r="26" spans="1:47" s="205" customFormat="1" ht="11.25" customHeight="1" x14ac:dyDescent="0.25">
      <c r="A26" s="473" t="s">
        <v>583</v>
      </c>
      <c r="B26" s="473"/>
      <c r="C26" s="473"/>
      <c r="D26" s="473"/>
      <c r="E26" s="473"/>
      <c r="F26" s="473"/>
      <c r="G26" s="473"/>
      <c r="H26" s="473"/>
      <c r="I26" s="473"/>
      <c r="J26" s="473"/>
      <c r="K26" s="473"/>
      <c r="L26" s="473"/>
      <c r="M26" s="473"/>
      <c r="N26" s="473"/>
      <c r="O26" s="473"/>
      <c r="P26" s="473"/>
    </row>
    <row r="27" spans="1:47" s="205" customFormat="1" ht="12" customHeight="1" x14ac:dyDescent="0.25">
      <c r="A27" s="209" t="s">
        <v>584</v>
      </c>
      <c r="B27" s="210" t="s">
        <v>654</v>
      </c>
      <c r="C27" s="211" t="s">
        <v>585</v>
      </c>
      <c r="D27" s="211"/>
      <c r="E27" s="211"/>
      <c r="F27" s="212"/>
      <c r="G27" s="212"/>
      <c r="H27" s="212"/>
      <c r="I27" s="212"/>
      <c r="J27" s="212"/>
      <c r="K27" s="212"/>
      <c r="L27" s="212"/>
      <c r="M27" s="212"/>
      <c r="N27" s="212"/>
      <c r="O27" s="212"/>
      <c r="P27" s="212"/>
    </row>
    <row r="28" spans="1:47" s="205" customFormat="1" ht="15" x14ac:dyDescent="0.25">
      <c r="A28" s="209" t="s">
        <v>586</v>
      </c>
      <c r="B28" s="475"/>
      <c r="C28" s="475"/>
      <c r="D28" s="475"/>
      <c r="E28" s="475"/>
      <c r="F28" s="475"/>
      <c r="G28" s="212"/>
      <c r="H28" s="212"/>
      <c r="I28" s="212"/>
      <c r="J28" s="212"/>
      <c r="K28" s="212"/>
      <c r="L28" s="212"/>
      <c r="M28" s="212"/>
      <c r="N28" s="212"/>
      <c r="O28" s="212"/>
      <c r="P28" s="212"/>
      <c r="AT28" s="207" t="s">
        <v>575</v>
      </c>
    </row>
    <row r="29" spans="1:47" s="205" customFormat="1" ht="10.5" customHeight="1" x14ac:dyDescent="0.25">
      <c r="A29" s="209"/>
      <c r="B29" s="471" t="s">
        <v>587</v>
      </c>
      <c r="C29" s="471"/>
      <c r="D29" s="471"/>
      <c r="E29" s="471"/>
      <c r="F29" s="471"/>
      <c r="G29" s="213"/>
      <c r="H29" s="213"/>
      <c r="I29" s="213"/>
      <c r="J29" s="213"/>
      <c r="K29" s="213"/>
      <c r="L29" s="213"/>
      <c r="M29" s="213"/>
      <c r="N29" s="213"/>
      <c r="O29" s="214"/>
      <c r="P29" s="213"/>
    </row>
    <row r="30" spans="1:47" s="205" customFormat="1" ht="9.75" customHeight="1" x14ac:dyDescent="0.25">
      <c r="A30" s="209"/>
      <c r="B30" s="209"/>
      <c r="C30" s="209"/>
      <c r="D30" s="215"/>
      <c r="E30" s="215"/>
      <c r="F30" s="215"/>
      <c r="G30" s="215"/>
      <c r="H30" s="215"/>
      <c r="I30" s="215"/>
      <c r="J30" s="215"/>
      <c r="K30" s="215"/>
      <c r="L30" s="215"/>
      <c r="M30" s="215"/>
      <c r="N30" s="215"/>
      <c r="O30" s="213"/>
      <c r="P30" s="213"/>
    </row>
    <row r="31" spans="1:47" s="205" customFormat="1" ht="15" x14ac:dyDescent="0.25">
      <c r="A31" s="216" t="s">
        <v>655</v>
      </c>
      <c r="B31" s="217"/>
      <c r="C31" s="461" t="s">
        <v>656</v>
      </c>
      <c r="D31" s="461"/>
      <c r="E31" s="461"/>
      <c r="F31" s="461"/>
      <c r="G31" s="207"/>
      <c r="H31" s="207"/>
      <c r="I31" s="207"/>
      <c r="J31" s="207"/>
      <c r="K31" s="207"/>
      <c r="L31" s="207"/>
      <c r="M31" s="207"/>
      <c r="N31" s="207"/>
      <c r="O31" s="207"/>
      <c r="P31" s="207"/>
      <c r="AU31" s="207" t="s">
        <v>656</v>
      </c>
    </row>
    <row r="32" spans="1:47" s="205" customFormat="1" ht="9.75" customHeight="1" x14ac:dyDescent="0.25">
      <c r="A32" s="209"/>
      <c r="B32" s="217"/>
      <c r="C32" s="275"/>
      <c r="D32" s="276"/>
      <c r="E32" s="276"/>
      <c r="F32" s="276"/>
      <c r="G32" s="218"/>
      <c r="H32" s="218"/>
      <c r="I32" s="218"/>
      <c r="J32" s="218"/>
      <c r="K32" s="218"/>
      <c r="L32" s="218"/>
      <c r="M32" s="218"/>
      <c r="N32" s="218"/>
      <c r="O32" s="218"/>
      <c r="P32" s="218"/>
    </row>
    <row r="33" spans="1:69" s="205" customFormat="1" ht="12" customHeight="1" x14ac:dyDescent="0.25">
      <c r="A33" s="216" t="s">
        <v>588</v>
      </c>
      <c r="B33" s="217"/>
      <c r="C33" s="277"/>
      <c r="D33" s="278">
        <v>393.59</v>
      </c>
      <c r="E33" s="279" t="s">
        <v>589</v>
      </c>
      <c r="G33" s="217"/>
      <c r="H33" s="217"/>
      <c r="I33" s="217"/>
      <c r="J33" s="217"/>
      <c r="K33" s="217"/>
      <c r="L33" s="217"/>
      <c r="M33" s="217"/>
      <c r="N33" s="221"/>
      <c r="O33" s="221"/>
      <c r="P33" s="217"/>
    </row>
    <row r="34" spans="1:69" s="205" customFormat="1" ht="12" customHeight="1" x14ac:dyDescent="0.25">
      <c r="A34" s="209"/>
      <c r="B34" s="222" t="s">
        <v>590</v>
      </c>
      <c r="C34" s="223"/>
      <c r="D34" s="224"/>
      <c r="E34" s="279"/>
      <c r="G34" s="217"/>
    </row>
    <row r="35" spans="1:69" s="205" customFormat="1" ht="12" customHeight="1" x14ac:dyDescent="0.25">
      <c r="A35" s="209"/>
      <c r="B35" s="225" t="s">
        <v>591</v>
      </c>
      <c r="C35" s="277"/>
      <c r="D35" s="278">
        <v>6.99</v>
      </c>
      <c r="E35" s="279" t="s">
        <v>589</v>
      </c>
      <c r="I35" s="217"/>
      <c r="K35" s="217" t="s">
        <v>592</v>
      </c>
      <c r="L35" s="217"/>
      <c r="M35" s="217"/>
      <c r="N35" s="219"/>
      <c r="O35" s="278">
        <v>11.28</v>
      </c>
      <c r="P35" s="279" t="s">
        <v>589</v>
      </c>
    </row>
    <row r="36" spans="1:69" s="205" customFormat="1" ht="12" customHeight="1" x14ac:dyDescent="0.25">
      <c r="A36" s="209"/>
      <c r="B36" s="225" t="s">
        <v>593</v>
      </c>
      <c r="C36" s="280"/>
      <c r="D36" s="281">
        <v>30.34</v>
      </c>
      <c r="E36" s="279" t="s">
        <v>589</v>
      </c>
      <c r="I36" s="217"/>
      <c r="K36" s="217" t="s">
        <v>657</v>
      </c>
      <c r="L36" s="217"/>
      <c r="M36" s="217"/>
      <c r="N36" s="219"/>
      <c r="O36" s="278">
        <v>6.43</v>
      </c>
      <c r="P36" s="279" t="s">
        <v>589</v>
      </c>
    </row>
    <row r="37" spans="1:69" s="205" customFormat="1" ht="12" customHeight="1" x14ac:dyDescent="0.25">
      <c r="A37" s="209"/>
      <c r="B37" s="225" t="s">
        <v>595</v>
      </c>
      <c r="C37" s="280"/>
      <c r="D37" s="281">
        <v>321.5</v>
      </c>
      <c r="E37" s="279" t="s">
        <v>589</v>
      </c>
      <c r="I37" s="217"/>
      <c r="K37" s="217" t="s">
        <v>594</v>
      </c>
      <c r="L37" s="217"/>
      <c r="M37" s="217"/>
      <c r="N37" s="267"/>
      <c r="O37" s="281">
        <v>35.85</v>
      </c>
      <c r="P37" s="220" t="s">
        <v>658</v>
      </c>
    </row>
    <row r="38" spans="1:69" s="205" customFormat="1" ht="12" customHeight="1" x14ac:dyDescent="0.25">
      <c r="A38" s="209"/>
      <c r="B38" s="225" t="s">
        <v>597</v>
      </c>
      <c r="C38" s="280"/>
      <c r="D38" s="278">
        <v>34.770000000000003</v>
      </c>
      <c r="E38" s="279" t="s">
        <v>589</v>
      </c>
      <c r="I38" s="217"/>
      <c r="K38" s="217" t="s">
        <v>596</v>
      </c>
      <c r="L38" s="217"/>
      <c r="M38" s="217"/>
      <c r="N38" s="267"/>
      <c r="O38" s="281">
        <v>18.82</v>
      </c>
      <c r="P38" s="220" t="s">
        <v>658</v>
      </c>
    </row>
    <row r="39" spans="1:69" s="205" customFormat="1" ht="9.75" customHeight="1" x14ac:dyDescent="0.25">
      <c r="A39" s="209"/>
      <c r="B39" s="217"/>
      <c r="D39" s="282"/>
      <c r="E39" s="279"/>
      <c r="H39" s="217"/>
      <c r="I39" s="217"/>
      <c r="J39" s="217"/>
      <c r="K39" s="217"/>
      <c r="L39" s="217"/>
      <c r="M39" s="217"/>
      <c r="N39" s="218"/>
      <c r="O39" s="218"/>
      <c r="P39" s="217"/>
    </row>
    <row r="40" spans="1:69" s="205" customFormat="1" ht="11.25" customHeight="1" x14ac:dyDescent="0.25">
      <c r="A40" s="477" t="s">
        <v>598</v>
      </c>
      <c r="B40" s="478" t="s">
        <v>599</v>
      </c>
      <c r="C40" s="479" t="s">
        <v>600</v>
      </c>
      <c r="D40" s="480"/>
      <c r="E40" s="480"/>
      <c r="F40" s="480"/>
      <c r="G40" s="481"/>
      <c r="H40" s="478" t="s">
        <v>601</v>
      </c>
      <c r="I40" s="478" t="s">
        <v>24</v>
      </c>
      <c r="J40" s="478"/>
      <c r="K40" s="478"/>
      <c r="L40" s="479" t="s">
        <v>659</v>
      </c>
      <c r="M40" s="480"/>
      <c r="N40" s="480"/>
      <c r="O40" s="480"/>
      <c r="P40" s="481"/>
    </row>
    <row r="41" spans="1:69" s="205" customFormat="1" ht="11.25" customHeight="1" x14ac:dyDescent="0.25">
      <c r="A41" s="477"/>
      <c r="B41" s="478"/>
      <c r="C41" s="482"/>
      <c r="D41" s="483"/>
      <c r="E41" s="483"/>
      <c r="F41" s="483"/>
      <c r="G41" s="484"/>
      <c r="H41" s="478"/>
      <c r="I41" s="478"/>
      <c r="J41" s="478"/>
      <c r="K41" s="478"/>
      <c r="L41" s="485"/>
      <c r="M41" s="486"/>
      <c r="N41" s="486"/>
      <c r="O41" s="486"/>
      <c r="P41" s="487"/>
    </row>
    <row r="42" spans="1:69" s="205" customFormat="1" ht="54" customHeight="1" x14ac:dyDescent="0.25">
      <c r="A42" s="477"/>
      <c r="B42" s="478"/>
      <c r="C42" s="485"/>
      <c r="D42" s="486"/>
      <c r="E42" s="486"/>
      <c r="F42" s="486"/>
      <c r="G42" s="487"/>
      <c r="H42" s="478"/>
      <c r="I42" s="226" t="s">
        <v>660</v>
      </c>
      <c r="J42" s="226" t="s">
        <v>602</v>
      </c>
      <c r="K42" s="226" t="s">
        <v>603</v>
      </c>
      <c r="L42" s="226" t="s">
        <v>661</v>
      </c>
      <c r="M42" s="226" t="s">
        <v>662</v>
      </c>
      <c r="N42" s="226" t="s">
        <v>663</v>
      </c>
      <c r="O42" s="226" t="s">
        <v>602</v>
      </c>
      <c r="P42" s="226" t="s">
        <v>664</v>
      </c>
    </row>
    <row r="43" spans="1:69" s="205" customFormat="1" ht="13.5" customHeight="1" x14ac:dyDescent="0.25">
      <c r="A43" s="227">
        <v>1</v>
      </c>
      <c r="B43" s="228">
        <v>2</v>
      </c>
      <c r="C43" s="490">
        <v>3</v>
      </c>
      <c r="D43" s="491"/>
      <c r="E43" s="491"/>
      <c r="F43" s="491"/>
      <c r="G43" s="492"/>
      <c r="H43" s="228">
        <v>4</v>
      </c>
      <c r="I43" s="228">
        <v>5</v>
      </c>
      <c r="J43" s="228">
        <v>6</v>
      </c>
      <c r="K43" s="228">
        <v>7</v>
      </c>
      <c r="L43" s="228">
        <v>8</v>
      </c>
      <c r="M43" s="228">
        <v>9</v>
      </c>
      <c r="N43" s="228">
        <v>10</v>
      </c>
      <c r="O43" s="228">
        <v>11</v>
      </c>
      <c r="P43" s="228">
        <v>12</v>
      </c>
    </row>
    <row r="44" spans="1:69" s="217" customFormat="1" ht="15" x14ac:dyDescent="0.25">
      <c r="A44" s="493" t="s">
        <v>665</v>
      </c>
      <c r="B44" s="494"/>
      <c r="C44" s="494"/>
      <c r="D44" s="494"/>
      <c r="E44" s="494"/>
      <c r="F44" s="494"/>
      <c r="G44" s="494"/>
      <c r="H44" s="494"/>
      <c r="I44" s="494"/>
      <c r="J44" s="494"/>
      <c r="K44" s="494"/>
      <c r="L44" s="494"/>
      <c r="M44" s="494"/>
      <c r="N44" s="494"/>
      <c r="O44" s="494"/>
      <c r="P44" s="495"/>
      <c r="Q44" s="205"/>
      <c r="R44" s="205"/>
      <c r="S44" s="205"/>
      <c r="T44" s="205"/>
      <c r="U44" s="205"/>
      <c r="V44" s="205"/>
      <c r="W44" s="205"/>
      <c r="X44" s="205"/>
      <c r="Y44" s="205"/>
      <c r="Z44" s="205"/>
      <c r="AA44" s="205"/>
      <c r="AB44" s="207"/>
      <c r="AC44" s="207"/>
      <c r="AD44" s="207"/>
      <c r="AE44" s="207"/>
      <c r="AF44" s="207"/>
      <c r="AG44" s="207"/>
      <c r="AH44" s="207"/>
      <c r="AI44" s="207"/>
      <c r="AJ44" s="207"/>
      <c r="AK44" s="207"/>
      <c r="AL44" s="207"/>
      <c r="AM44" s="207"/>
      <c r="AN44" s="207"/>
      <c r="AO44" s="207"/>
      <c r="AP44" s="207"/>
      <c r="AQ44" s="207"/>
      <c r="AR44" s="207"/>
      <c r="AS44" s="207"/>
      <c r="AT44" s="207"/>
      <c r="AU44" s="207"/>
      <c r="AV44" s="236" t="s">
        <v>665</v>
      </c>
      <c r="AW44" s="207"/>
      <c r="AX44" s="207"/>
      <c r="AY44" s="207"/>
      <c r="AZ44" s="207"/>
      <c r="BA44" s="207"/>
      <c r="BB44" s="207"/>
      <c r="BC44" s="207"/>
      <c r="BD44" s="207"/>
      <c r="BE44" s="207"/>
      <c r="BF44" s="207"/>
      <c r="BG44" s="207"/>
      <c r="BH44" s="207"/>
      <c r="BI44" s="207"/>
      <c r="BJ44" s="207"/>
      <c r="BK44" s="207"/>
      <c r="BL44" s="207"/>
      <c r="BM44" s="207"/>
      <c r="BN44" s="207"/>
      <c r="BO44" s="207"/>
      <c r="BP44" s="207"/>
      <c r="BQ44" s="207"/>
    </row>
    <row r="45" spans="1:69" s="217" customFormat="1" ht="22.5" x14ac:dyDescent="0.25">
      <c r="A45" s="229" t="s">
        <v>65</v>
      </c>
      <c r="B45" s="230" t="s">
        <v>666</v>
      </c>
      <c r="C45" s="496" t="s">
        <v>667</v>
      </c>
      <c r="D45" s="496"/>
      <c r="E45" s="496"/>
      <c r="F45" s="496"/>
      <c r="G45" s="496"/>
      <c r="H45" s="231" t="s">
        <v>604</v>
      </c>
      <c r="I45" s="232">
        <v>1</v>
      </c>
      <c r="J45" s="233">
        <v>1</v>
      </c>
      <c r="K45" s="233">
        <v>1</v>
      </c>
      <c r="L45" s="234"/>
      <c r="M45" s="232"/>
      <c r="N45" s="234"/>
      <c r="O45" s="232"/>
      <c r="P45" s="235"/>
      <c r="Q45" s="205"/>
      <c r="R45" s="205"/>
      <c r="S45" s="205"/>
      <c r="T45" s="205"/>
      <c r="U45" s="205"/>
      <c r="V45" s="205"/>
      <c r="W45" s="205"/>
      <c r="X45" s="205"/>
      <c r="Y45" s="205"/>
      <c r="Z45" s="205"/>
      <c r="AA45" s="205"/>
      <c r="AB45" s="207"/>
      <c r="AC45" s="207"/>
      <c r="AD45" s="207"/>
      <c r="AE45" s="207"/>
      <c r="AF45" s="207"/>
      <c r="AG45" s="207"/>
      <c r="AH45" s="207"/>
      <c r="AI45" s="207"/>
      <c r="AJ45" s="207"/>
      <c r="AK45" s="207"/>
      <c r="AL45" s="207"/>
      <c r="AM45" s="207"/>
      <c r="AN45" s="207"/>
      <c r="AO45" s="207"/>
      <c r="AP45" s="207"/>
      <c r="AQ45" s="207"/>
      <c r="AR45" s="207"/>
      <c r="AS45" s="207"/>
      <c r="AT45" s="207"/>
      <c r="AU45" s="207"/>
      <c r="AV45" s="236"/>
      <c r="AW45" s="236" t="s">
        <v>667</v>
      </c>
      <c r="AX45" s="207"/>
      <c r="AY45" s="207"/>
      <c r="AZ45" s="207"/>
      <c r="BA45" s="207"/>
      <c r="BB45" s="207"/>
      <c r="BC45" s="207"/>
      <c r="BD45" s="207"/>
      <c r="BE45" s="207"/>
      <c r="BF45" s="207"/>
      <c r="BG45" s="207"/>
      <c r="BH45" s="207"/>
      <c r="BI45" s="207"/>
      <c r="BJ45" s="207"/>
      <c r="BK45" s="207"/>
      <c r="BL45" s="207"/>
      <c r="BM45" s="207"/>
      <c r="BN45" s="207"/>
      <c r="BO45" s="207"/>
      <c r="BP45" s="207"/>
      <c r="BQ45" s="207"/>
    </row>
    <row r="46" spans="1:69" s="217" customFormat="1" ht="22.5" x14ac:dyDescent="0.25">
      <c r="A46" s="237"/>
      <c r="B46" s="238" t="s">
        <v>668</v>
      </c>
      <c r="C46" s="488" t="s">
        <v>605</v>
      </c>
      <c r="D46" s="488"/>
      <c r="E46" s="488"/>
      <c r="F46" s="488"/>
      <c r="G46" s="488"/>
      <c r="H46" s="488"/>
      <c r="I46" s="488"/>
      <c r="J46" s="488"/>
      <c r="K46" s="488"/>
      <c r="L46" s="488"/>
      <c r="M46" s="488"/>
      <c r="N46" s="488"/>
      <c r="O46" s="488"/>
      <c r="P46" s="489"/>
      <c r="Q46" s="205"/>
      <c r="R46" s="205"/>
      <c r="S46" s="205"/>
      <c r="T46" s="205"/>
      <c r="U46" s="205"/>
      <c r="V46" s="205"/>
      <c r="W46" s="205"/>
      <c r="X46" s="205"/>
      <c r="Y46" s="205"/>
      <c r="Z46" s="205"/>
      <c r="AA46" s="205"/>
      <c r="AB46" s="207"/>
      <c r="AC46" s="207"/>
      <c r="AD46" s="207"/>
      <c r="AE46" s="207"/>
      <c r="AF46" s="207"/>
      <c r="AG46" s="207"/>
      <c r="AH46" s="207"/>
      <c r="AI46" s="207"/>
      <c r="AJ46" s="207"/>
      <c r="AK46" s="207"/>
      <c r="AL46" s="207"/>
      <c r="AM46" s="207"/>
      <c r="AN46" s="207"/>
      <c r="AO46" s="207"/>
      <c r="AP46" s="207"/>
      <c r="AQ46" s="207"/>
      <c r="AR46" s="207"/>
      <c r="AS46" s="207"/>
      <c r="AT46" s="207"/>
      <c r="AU46" s="207"/>
      <c r="AV46" s="236"/>
      <c r="AW46" s="236"/>
      <c r="AX46" s="206" t="s">
        <v>605</v>
      </c>
      <c r="AY46" s="207"/>
      <c r="AZ46" s="207"/>
      <c r="BA46" s="207"/>
      <c r="BB46" s="207"/>
      <c r="BC46" s="207"/>
      <c r="BD46" s="207"/>
      <c r="BE46" s="207"/>
      <c r="BF46" s="207"/>
      <c r="BG46" s="207"/>
      <c r="BH46" s="207"/>
      <c r="BI46" s="207"/>
      <c r="BJ46" s="207"/>
      <c r="BK46" s="207"/>
      <c r="BL46" s="207"/>
      <c r="BM46" s="207"/>
      <c r="BN46" s="207"/>
      <c r="BO46" s="207"/>
      <c r="BP46" s="207"/>
      <c r="BQ46" s="207"/>
    </row>
    <row r="47" spans="1:69" s="217" customFormat="1" ht="15" x14ac:dyDescent="0.25">
      <c r="A47" s="283"/>
      <c r="B47" s="284" t="s">
        <v>65</v>
      </c>
      <c r="C47" s="460" t="s">
        <v>669</v>
      </c>
      <c r="D47" s="460"/>
      <c r="E47" s="460"/>
      <c r="F47" s="460"/>
      <c r="G47" s="460"/>
      <c r="H47" s="285" t="s">
        <v>608</v>
      </c>
      <c r="I47" s="286"/>
      <c r="J47" s="286"/>
      <c r="K47" s="287">
        <v>9.85</v>
      </c>
      <c r="L47" s="288"/>
      <c r="M47" s="286"/>
      <c r="N47" s="288"/>
      <c r="O47" s="286"/>
      <c r="P47" s="289">
        <v>2922.5</v>
      </c>
      <c r="Q47" s="205"/>
      <c r="R47" s="205"/>
      <c r="S47" s="205"/>
      <c r="T47" s="205"/>
      <c r="U47" s="205"/>
      <c r="V47" s="205"/>
      <c r="W47" s="205"/>
      <c r="X47" s="205"/>
      <c r="Y47" s="205"/>
      <c r="Z47" s="205"/>
      <c r="AA47" s="205"/>
      <c r="AB47" s="207"/>
      <c r="AC47" s="207"/>
      <c r="AD47" s="207"/>
      <c r="AE47" s="207"/>
      <c r="AF47" s="207"/>
      <c r="AG47" s="207"/>
      <c r="AH47" s="207"/>
      <c r="AI47" s="207"/>
      <c r="AJ47" s="207"/>
      <c r="AK47" s="207"/>
      <c r="AL47" s="207"/>
      <c r="AM47" s="207"/>
      <c r="AN47" s="207"/>
      <c r="AO47" s="207"/>
      <c r="AP47" s="207"/>
      <c r="AQ47" s="207"/>
      <c r="AR47" s="207"/>
      <c r="AS47" s="207"/>
      <c r="AT47" s="207"/>
      <c r="AU47" s="207"/>
      <c r="AV47" s="236"/>
      <c r="AW47" s="236"/>
      <c r="AX47" s="206"/>
      <c r="AY47" s="207" t="s">
        <v>669</v>
      </c>
      <c r="AZ47" s="207"/>
      <c r="BA47" s="207"/>
      <c r="BB47" s="207"/>
      <c r="BC47" s="207"/>
      <c r="BD47" s="207"/>
      <c r="BE47" s="207"/>
      <c r="BF47" s="207"/>
      <c r="BG47" s="207"/>
      <c r="BH47" s="207"/>
      <c r="BI47" s="207"/>
      <c r="BJ47" s="207"/>
      <c r="BK47" s="207"/>
      <c r="BL47" s="207"/>
      <c r="BM47" s="207"/>
      <c r="BN47" s="207"/>
      <c r="BO47" s="207"/>
      <c r="BP47" s="207"/>
      <c r="BQ47" s="207"/>
    </row>
    <row r="48" spans="1:69" s="217" customFormat="1" ht="15" x14ac:dyDescent="0.25">
      <c r="A48" s="290"/>
      <c r="B48" s="284" t="s">
        <v>670</v>
      </c>
      <c r="C48" s="460" t="s">
        <v>671</v>
      </c>
      <c r="D48" s="460"/>
      <c r="E48" s="460"/>
      <c r="F48" s="460"/>
      <c r="G48" s="460"/>
      <c r="H48" s="285" t="s">
        <v>608</v>
      </c>
      <c r="I48" s="291">
        <v>19.7</v>
      </c>
      <c r="J48" s="291">
        <v>0.5</v>
      </c>
      <c r="K48" s="287">
        <v>9.85</v>
      </c>
      <c r="L48" s="243"/>
      <c r="M48" s="240"/>
      <c r="N48" s="292">
        <v>296.7</v>
      </c>
      <c r="O48" s="286"/>
      <c r="P48" s="289">
        <v>2922.5</v>
      </c>
      <c r="Q48" s="293"/>
      <c r="R48" s="293"/>
      <c r="S48" s="205"/>
      <c r="T48" s="205"/>
      <c r="U48" s="205"/>
      <c r="V48" s="205"/>
      <c r="W48" s="205"/>
      <c r="X48" s="205"/>
      <c r="Y48" s="205"/>
      <c r="Z48" s="205"/>
      <c r="AA48" s="205"/>
      <c r="AB48" s="207"/>
      <c r="AC48" s="207"/>
      <c r="AD48" s="207"/>
      <c r="AE48" s="207"/>
      <c r="AF48" s="207"/>
      <c r="AG48" s="207"/>
      <c r="AH48" s="207"/>
      <c r="AI48" s="207"/>
      <c r="AJ48" s="207"/>
      <c r="AK48" s="207"/>
      <c r="AL48" s="207"/>
      <c r="AM48" s="207"/>
      <c r="AN48" s="207"/>
      <c r="AO48" s="207"/>
      <c r="AP48" s="207"/>
      <c r="AQ48" s="207"/>
      <c r="AR48" s="207"/>
      <c r="AS48" s="207"/>
      <c r="AT48" s="207"/>
      <c r="AU48" s="207"/>
      <c r="AV48" s="236"/>
      <c r="AW48" s="236"/>
      <c r="AX48" s="206"/>
      <c r="AY48" s="207"/>
      <c r="AZ48" s="207" t="s">
        <v>671</v>
      </c>
      <c r="BA48" s="207"/>
      <c r="BB48" s="207"/>
      <c r="BC48" s="207"/>
      <c r="BD48" s="207"/>
      <c r="BE48" s="207"/>
      <c r="BF48" s="207"/>
      <c r="BG48" s="207"/>
      <c r="BH48" s="207"/>
      <c r="BI48" s="207"/>
      <c r="BJ48" s="207"/>
      <c r="BK48" s="207"/>
      <c r="BL48" s="207"/>
      <c r="BM48" s="207"/>
      <c r="BN48" s="207"/>
      <c r="BO48" s="207"/>
      <c r="BP48" s="207"/>
      <c r="BQ48" s="207"/>
    </row>
    <row r="49" spans="1:69" s="217" customFormat="1" ht="15" x14ac:dyDescent="0.25">
      <c r="A49" s="283"/>
      <c r="B49" s="284" t="s">
        <v>64</v>
      </c>
      <c r="C49" s="460" t="s">
        <v>606</v>
      </c>
      <c r="D49" s="460"/>
      <c r="E49" s="460"/>
      <c r="F49" s="460"/>
      <c r="G49" s="460"/>
      <c r="H49" s="285"/>
      <c r="I49" s="286"/>
      <c r="J49" s="286"/>
      <c r="K49" s="286"/>
      <c r="L49" s="288"/>
      <c r="M49" s="286"/>
      <c r="N49" s="288"/>
      <c r="O49" s="286"/>
      <c r="P49" s="294">
        <v>917.82</v>
      </c>
      <c r="Q49" s="205"/>
      <c r="R49" s="205"/>
      <c r="S49" s="205"/>
      <c r="T49" s="205"/>
      <c r="U49" s="205"/>
      <c r="V49" s="205"/>
      <c r="W49" s="205"/>
      <c r="X49" s="205"/>
      <c r="Y49" s="205"/>
      <c r="Z49" s="205"/>
      <c r="AA49" s="205"/>
      <c r="AB49" s="207"/>
      <c r="AC49" s="207"/>
      <c r="AD49" s="207"/>
      <c r="AE49" s="207"/>
      <c r="AF49" s="207"/>
      <c r="AG49" s="207"/>
      <c r="AH49" s="207"/>
      <c r="AI49" s="207"/>
      <c r="AJ49" s="207"/>
      <c r="AK49" s="207"/>
      <c r="AL49" s="207"/>
      <c r="AM49" s="207"/>
      <c r="AN49" s="207"/>
      <c r="AO49" s="207"/>
      <c r="AP49" s="207"/>
      <c r="AQ49" s="207"/>
      <c r="AR49" s="207"/>
      <c r="AS49" s="207"/>
      <c r="AT49" s="207"/>
      <c r="AU49" s="207"/>
      <c r="AV49" s="236"/>
      <c r="AW49" s="236"/>
      <c r="AX49" s="206"/>
      <c r="AY49" s="207" t="s">
        <v>606</v>
      </c>
      <c r="AZ49" s="207"/>
      <c r="BA49" s="207"/>
      <c r="BB49" s="207"/>
      <c r="BC49" s="207"/>
      <c r="BD49" s="207"/>
      <c r="BE49" s="207"/>
      <c r="BF49" s="207"/>
      <c r="BG49" s="207"/>
      <c r="BH49" s="207"/>
      <c r="BI49" s="207"/>
      <c r="BJ49" s="207"/>
      <c r="BK49" s="207"/>
      <c r="BL49" s="207"/>
      <c r="BM49" s="207"/>
      <c r="BN49" s="207"/>
      <c r="BO49" s="207"/>
      <c r="BP49" s="207"/>
      <c r="BQ49" s="207"/>
    </row>
    <row r="50" spans="1:69" s="217" customFormat="1" ht="15" x14ac:dyDescent="0.25">
      <c r="A50" s="283"/>
      <c r="B50" s="284"/>
      <c r="C50" s="460" t="s">
        <v>672</v>
      </c>
      <c r="D50" s="460"/>
      <c r="E50" s="460"/>
      <c r="F50" s="460"/>
      <c r="G50" s="460"/>
      <c r="H50" s="285" t="s">
        <v>608</v>
      </c>
      <c r="I50" s="286"/>
      <c r="J50" s="286"/>
      <c r="K50" s="287">
        <v>0.94</v>
      </c>
      <c r="L50" s="288"/>
      <c r="M50" s="286"/>
      <c r="N50" s="288"/>
      <c r="O50" s="286"/>
      <c r="P50" s="294">
        <v>324.73</v>
      </c>
      <c r="Q50" s="205"/>
      <c r="R50" s="205"/>
      <c r="S50" s="205"/>
      <c r="T50" s="205"/>
      <c r="U50" s="205"/>
      <c r="V50" s="205"/>
      <c r="W50" s="205"/>
      <c r="X50" s="205"/>
      <c r="Y50" s="205"/>
      <c r="Z50" s="205"/>
      <c r="AA50" s="205"/>
      <c r="AB50" s="207"/>
      <c r="AC50" s="207"/>
      <c r="AD50" s="207"/>
      <c r="AE50" s="207"/>
      <c r="AF50" s="207"/>
      <c r="AG50" s="207"/>
      <c r="AH50" s="207"/>
      <c r="AI50" s="207"/>
      <c r="AJ50" s="207"/>
      <c r="AK50" s="207"/>
      <c r="AL50" s="207"/>
      <c r="AM50" s="207"/>
      <c r="AN50" s="207"/>
      <c r="AO50" s="207"/>
      <c r="AP50" s="207"/>
      <c r="AQ50" s="207"/>
      <c r="AR50" s="207"/>
      <c r="AS50" s="207"/>
      <c r="AT50" s="207"/>
      <c r="AU50" s="207"/>
      <c r="AV50" s="236"/>
      <c r="AW50" s="236"/>
      <c r="AX50" s="206"/>
      <c r="AY50" s="207" t="s">
        <v>672</v>
      </c>
      <c r="AZ50" s="207"/>
      <c r="BA50" s="207"/>
      <c r="BB50" s="207"/>
      <c r="BC50" s="207"/>
      <c r="BD50" s="207"/>
      <c r="BE50" s="207"/>
      <c r="BF50" s="207"/>
      <c r="BG50" s="207"/>
      <c r="BH50" s="207"/>
      <c r="BI50" s="207"/>
      <c r="BJ50" s="207"/>
      <c r="BK50" s="207"/>
      <c r="BL50" s="207"/>
      <c r="BM50" s="207"/>
      <c r="BN50" s="207"/>
      <c r="BO50" s="207"/>
      <c r="BP50" s="207"/>
      <c r="BQ50" s="207"/>
    </row>
    <row r="51" spans="1:69" s="217" customFormat="1" ht="15" x14ac:dyDescent="0.25">
      <c r="A51" s="290"/>
      <c r="B51" s="284" t="s">
        <v>673</v>
      </c>
      <c r="C51" s="460" t="s">
        <v>674</v>
      </c>
      <c r="D51" s="460"/>
      <c r="E51" s="460"/>
      <c r="F51" s="460"/>
      <c r="G51" s="460"/>
      <c r="H51" s="285" t="s">
        <v>675</v>
      </c>
      <c r="I51" s="291">
        <v>0.9</v>
      </c>
      <c r="J51" s="291">
        <v>0.5</v>
      </c>
      <c r="K51" s="287">
        <v>0.45</v>
      </c>
      <c r="L51" s="243"/>
      <c r="M51" s="240"/>
      <c r="N51" s="292">
        <v>1435.78</v>
      </c>
      <c r="O51" s="286"/>
      <c r="P51" s="289">
        <v>646.1</v>
      </c>
      <c r="Q51" s="293"/>
      <c r="R51" s="293"/>
      <c r="S51" s="205"/>
      <c r="T51" s="205"/>
      <c r="U51" s="205"/>
      <c r="V51" s="205"/>
      <c r="W51" s="205"/>
      <c r="X51" s="205"/>
      <c r="Y51" s="205"/>
      <c r="Z51" s="205"/>
      <c r="AA51" s="205"/>
      <c r="AB51" s="207"/>
      <c r="AC51" s="207"/>
      <c r="AD51" s="207"/>
      <c r="AE51" s="207"/>
      <c r="AF51" s="207"/>
      <c r="AG51" s="207"/>
      <c r="AH51" s="207"/>
      <c r="AI51" s="207"/>
      <c r="AJ51" s="207"/>
      <c r="AK51" s="207"/>
      <c r="AL51" s="207"/>
      <c r="AM51" s="207"/>
      <c r="AN51" s="207"/>
      <c r="AO51" s="207"/>
      <c r="AP51" s="207"/>
      <c r="AQ51" s="207"/>
      <c r="AR51" s="207"/>
      <c r="AS51" s="207"/>
      <c r="AT51" s="207"/>
      <c r="AU51" s="207"/>
      <c r="AV51" s="236"/>
      <c r="AW51" s="236"/>
      <c r="AX51" s="206"/>
      <c r="AY51" s="207"/>
      <c r="AZ51" s="207" t="s">
        <v>674</v>
      </c>
      <c r="BA51" s="207"/>
      <c r="BB51" s="207"/>
      <c r="BC51" s="207"/>
      <c r="BD51" s="207"/>
      <c r="BE51" s="207"/>
      <c r="BF51" s="207"/>
      <c r="BG51" s="207"/>
      <c r="BH51" s="207"/>
      <c r="BI51" s="207"/>
      <c r="BJ51" s="207"/>
      <c r="BK51" s="207"/>
      <c r="BL51" s="207"/>
      <c r="BM51" s="207"/>
      <c r="BN51" s="207"/>
      <c r="BO51" s="207"/>
      <c r="BP51" s="207"/>
      <c r="BQ51" s="207"/>
    </row>
    <row r="52" spans="1:69" s="217" customFormat="1" ht="15" x14ac:dyDescent="0.25">
      <c r="A52" s="295"/>
      <c r="B52" s="284" t="s">
        <v>676</v>
      </c>
      <c r="C52" s="460" t="s">
        <v>677</v>
      </c>
      <c r="D52" s="460"/>
      <c r="E52" s="460"/>
      <c r="F52" s="460"/>
      <c r="G52" s="460"/>
      <c r="H52" s="285" t="s">
        <v>608</v>
      </c>
      <c r="I52" s="291">
        <v>0.9</v>
      </c>
      <c r="J52" s="291">
        <v>0.5</v>
      </c>
      <c r="K52" s="287">
        <v>0.45</v>
      </c>
      <c r="L52" s="288"/>
      <c r="M52" s="286"/>
      <c r="N52" s="296">
        <v>398.56</v>
      </c>
      <c r="O52" s="286"/>
      <c r="P52" s="294">
        <v>179.35</v>
      </c>
      <c r="Q52" s="205"/>
      <c r="R52" s="205"/>
      <c r="S52" s="205"/>
      <c r="T52" s="205"/>
      <c r="U52" s="205"/>
      <c r="V52" s="205"/>
      <c r="W52" s="205"/>
      <c r="X52" s="205"/>
      <c r="Y52" s="205"/>
      <c r="Z52" s="205"/>
      <c r="AA52" s="205"/>
      <c r="AB52" s="207"/>
      <c r="AC52" s="207"/>
      <c r="AD52" s="207"/>
      <c r="AE52" s="207"/>
      <c r="AF52" s="207"/>
      <c r="AG52" s="207"/>
      <c r="AH52" s="207"/>
      <c r="AI52" s="207"/>
      <c r="AJ52" s="207"/>
      <c r="AK52" s="207"/>
      <c r="AL52" s="207"/>
      <c r="AM52" s="207"/>
      <c r="AN52" s="207"/>
      <c r="AO52" s="207"/>
      <c r="AP52" s="207"/>
      <c r="AQ52" s="207"/>
      <c r="AR52" s="207"/>
      <c r="AS52" s="207"/>
      <c r="AT52" s="207"/>
      <c r="AU52" s="207"/>
      <c r="AV52" s="236"/>
      <c r="AW52" s="236"/>
      <c r="AX52" s="206"/>
      <c r="AY52" s="207"/>
      <c r="AZ52" s="207"/>
      <c r="BA52" s="207" t="s">
        <v>677</v>
      </c>
      <c r="BB52" s="207"/>
      <c r="BC52" s="207"/>
      <c r="BD52" s="207"/>
      <c r="BE52" s="207"/>
      <c r="BF52" s="207"/>
      <c r="BG52" s="207"/>
      <c r="BH52" s="207"/>
      <c r="BI52" s="207"/>
      <c r="BJ52" s="207"/>
      <c r="BK52" s="207"/>
      <c r="BL52" s="207"/>
      <c r="BM52" s="207"/>
      <c r="BN52" s="207"/>
      <c r="BO52" s="207"/>
      <c r="BP52" s="207"/>
      <c r="BQ52" s="207"/>
    </row>
    <row r="53" spans="1:69" s="217" customFormat="1" ht="15" x14ac:dyDescent="0.25">
      <c r="A53" s="290"/>
      <c r="B53" s="284" t="s">
        <v>678</v>
      </c>
      <c r="C53" s="460" t="s">
        <v>679</v>
      </c>
      <c r="D53" s="460"/>
      <c r="E53" s="460"/>
      <c r="F53" s="460"/>
      <c r="G53" s="460"/>
      <c r="H53" s="285" t="s">
        <v>675</v>
      </c>
      <c r="I53" s="287">
        <v>0.98</v>
      </c>
      <c r="J53" s="291">
        <v>0.5</v>
      </c>
      <c r="K53" s="287">
        <v>0.49</v>
      </c>
      <c r="L53" s="243"/>
      <c r="M53" s="240"/>
      <c r="N53" s="292">
        <v>554.54</v>
      </c>
      <c r="O53" s="286"/>
      <c r="P53" s="289">
        <v>271.72000000000003</v>
      </c>
      <c r="Q53" s="293"/>
      <c r="R53" s="293"/>
      <c r="S53" s="205"/>
      <c r="T53" s="205"/>
      <c r="U53" s="205"/>
      <c r="V53" s="205"/>
      <c r="W53" s="205"/>
      <c r="X53" s="205"/>
      <c r="Y53" s="205"/>
      <c r="Z53" s="205"/>
      <c r="AA53" s="205"/>
      <c r="AB53" s="207"/>
      <c r="AC53" s="207"/>
      <c r="AD53" s="207"/>
      <c r="AE53" s="207"/>
      <c r="AF53" s="207"/>
      <c r="AG53" s="207"/>
      <c r="AH53" s="207"/>
      <c r="AI53" s="207"/>
      <c r="AJ53" s="207"/>
      <c r="AK53" s="207"/>
      <c r="AL53" s="207"/>
      <c r="AM53" s="207"/>
      <c r="AN53" s="207"/>
      <c r="AO53" s="207"/>
      <c r="AP53" s="207"/>
      <c r="AQ53" s="207"/>
      <c r="AR53" s="207"/>
      <c r="AS53" s="207"/>
      <c r="AT53" s="207"/>
      <c r="AU53" s="207"/>
      <c r="AV53" s="236"/>
      <c r="AW53" s="236"/>
      <c r="AX53" s="206"/>
      <c r="AY53" s="207"/>
      <c r="AZ53" s="207" t="s">
        <v>679</v>
      </c>
      <c r="BA53" s="207"/>
      <c r="BB53" s="207"/>
      <c r="BC53" s="207"/>
      <c r="BD53" s="207"/>
      <c r="BE53" s="207"/>
      <c r="BF53" s="207"/>
      <c r="BG53" s="207"/>
      <c r="BH53" s="207"/>
      <c r="BI53" s="207"/>
      <c r="BJ53" s="207"/>
      <c r="BK53" s="207"/>
      <c r="BL53" s="207"/>
      <c r="BM53" s="207"/>
      <c r="BN53" s="207"/>
      <c r="BO53" s="207"/>
      <c r="BP53" s="207"/>
      <c r="BQ53" s="207"/>
    </row>
    <row r="54" spans="1:69" s="217" customFormat="1" ht="15" x14ac:dyDescent="0.25">
      <c r="A54" s="295"/>
      <c r="B54" s="284" t="s">
        <v>680</v>
      </c>
      <c r="C54" s="460" t="s">
        <v>681</v>
      </c>
      <c r="D54" s="460"/>
      <c r="E54" s="460"/>
      <c r="F54" s="460"/>
      <c r="G54" s="460"/>
      <c r="H54" s="285" t="s">
        <v>608</v>
      </c>
      <c r="I54" s="287">
        <v>0.98</v>
      </c>
      <c r="J54" s="291">
        <v>0.5</v>
      </c>
      <c r="K54" s="287">
        <v>0.49</v>
      </c>
      <c r="L54" s="288"/>
      <c r="M54" s="286"/>
      <c r="N54" s="296">
        <v>296.7</v>
      </c>
      <c r="O54" s="286"/>
      <c r="P54" s="294">
        <v>145.38</v>
      </c>
      <c r="Q54" s="205"/>
      <c r="R54" s="205"/>
      <c r="S54" s="205"/>
      <c r="T54" s="205"/>
      <c r="U54" s="205"/>
      <c r="V54" s="205"/>
      <c r="W54" s="205"/>
      <c r="X54" s="205"/>
      <c r="Y54" s="205"/>
      <c r="Z54" s="205"/>
      <c r="AA54" s="205"/>
      <c r="AB54" s="207"/>
      <c r="AC54" s="207"/>
      <c r="AD54" s="207"/>
      <c r="AE54" s="207"/>
      <c r="AF54" s="207"/>
      <c r="AG54" s="207"/>
      <c r="AH54" s="207"/>
      <c r="AI54" s="207"/>
      <c r="AJ54" s="207"/>
      <c r="AK54" s="207"/>
      <c r="AL54" s="207"/>
      <c r="AM54" s="207"/>
      <c r="AN54" s="207"/>
      <c r="AO54" s="207"/>
      <c r="AP54" s="207"/>
      <c r="AQ54" s="207"/>
      <c r="AR54" s="207"/>
      <c r="AS54" s="207"/>
      <c r="AT54" s="207"/>
      <c r="AU54" s="207"/>
      <c r="AV54" s="236"/>
      <c r="AW54" s="236"/>
      <c r="AX54" s="206"/>
      <c r="AY54" s="207"/>
      <c r="AZ54" s="207"/>
      <c r="BA54" s="207" t="s">
        <v>681</v>
      </c>
      <c r="BB54" s="207"/>
      <c r="BC54" s="207"/>
      <c r="BD54" s="207"/>
      <c r="BE54" s="207"/>
      <c r="BF54" s="207"/>
      <c r="BG54" s="207"/>
      <c r="BH54" s="207"/>
      <c r="BI54" s="207"/>
      <c r="BJ54" s="207"/>
      <c r="BK54" s="207"/>
      <c r="BL54" s="207"/>
      <c r="BM54" s="207"/>
      <c r="BN54" s="207"/>
      <c r="BO54" s="207"/>
      <c r="BP54" s="207"/>
      <c r="BQ54" s="207"/>
    </row>
    <row r="55" spans="1:69" s="217" customFormat="1" ht="15" x14ac:dyDescent="0.25">
      <c r="A55" s="283"/>
      <c r="B55" s="284" t="s">
        <v>62</v>
      </c>
      <c r="C55" s="460" t="s">
        <v>607</v>
      </c>
      <c r="D55" s="460"/>
      <c r="E55" s="460"/>
      <c r="F55" s="460"/>
      <c r="G55" s="460"/>
      <c r="H55" s="285"/>
      <c r="I55" s="286"/>
      <c r="J55" s="286"/>
      <c r="K55" s="286"/>
      <c r="L55" s="288"/>
      <c r="M55" s="286"/>
      <c r="N55" s="288"/>
      <c r="O55" s="286"/>
      <c r="P55" s="294">
        <v>0</v>
      </c>
      <c r="Q55" s="205"/>
      <c r="R55" s="205"/>
      <c r="S55" s="205"/>
      <c r="T55" s="205"/>
      <c r="U55" s="205"/>
      <c r="V55" s="205"/>
      <c r="W55" s="205"/>
      <c r="X55" s="205"/>
      <c r="Y55" s="205"/>
      <c r="Z55" s="205"/>
      <c r="AA55" s="205"/>
      <c r="AB55" s="207"/>
      <c r="AC55" s="207"/>
      <c r="AD55" s="207"/>
      <c r="AE55" s="207"/>
      <c r="AF55" s="207"/>
      <c r="AG55" s="207"/>
      <c r="AH55" s="207"/>
      <c r="AI55" s="207"/>
      <c r="AJ55" s="207"/>
      <c r="AK55" s="207"/>
      <c r="AL55" s="207"/>
      <c r="AM55" s="207"/>
      <c r="AN55" s="207"/>
      <c r="AO55" s="207"/>
      <c r="AP55" s="207"/>
      <c r="AQ55" s="207"/>
      <c r="AR55" s="207"/>
      <c r="AS55" s="207"/>
      <c r="AT55" s="207"/>
      <c r="AU55" s="207"/>
      <c r="AV55" s="236"/>
      <c r="AW55" s="236"/>
      <c r="AX55" s="206"/>
      <c r="AY55" s="207" t="s">
        <v>607</v>
      </c>
      <c r="AZ55" s="207"/>
      <c r="BA55" s="207"/>
      <c r="BB55" s="207"/>
      <c r="BC55" s="207"/>
      <c r="BD55" s="207"/>
      <c r="BE55" s="207"/>
      <c r="BF55" s="207"/>
      <c r="BG55" s="207"/>
      <c r="BH55" s="207"/>
      <c r="BI55" s="207"/>
      <c r="BJ55" s="207"/>
      <c r="BK55" s="207"/>
      <c r="BL55" s="207"/>
      <c r="BM55" s="207"/>
      <c r="BN55" s="207"/>
      <c r="BO55" s="207"/>
      <c r="BP55" s="207"/>
      <c r="BQ55" s="207"/>
    </row>
    <row r="56" spans="1:69" s="217" customFormat="1" ht="15" x14ac:dyDescent="0.25">
      <c r="A56" s="290"/>
      <c r="B56" s="284" t="s">
        <v>682</v>
      </c>
      <c r="C56" s="460" t="s">
        <v>683</v>
      </c>
      <c r="D56" s="460"/>
      <c r="E56" s="460"/>
      <c r="F56" s="460"/>
      <c r="G56" s="460"/>
      <c r="H56" s="285" t="s">
        <v>684</v>
      </c>
      <c r="I56" s="297">
        <v>7</v>
      </c>
      <c r="J56" s="297">
        <v>0</v>
      </c>
      <c r="K56" s="297">
        <v>0</v>
      </c>
      <c r="L56" s="241">
        <v>176.2</v>
      </c>
      <c r="M56" s="242">
        <v>1.18</v>
      </c>
      <c r="N56" s="292">
        <v>207.92</v>
      </c>
      <c r="O56" s="286"/>
      <c r="P56" s="289">
        <v>0</v>
      </c>
      <c r="Q56" s="293"/>
      <c r="R56" s="293"/>
      <c r="S56" s="205"/>
      <c r="T56" s="205"/>
      <c r="U56" s="205"/>
      <c r="V56" s="205"/>
      <c r="W56" s="205"/>
      <c r="X56" s="205"/>
      <c r="Y56" s="205"/>
      <c r="Z56" s="205"/>
      <c r="AA56" s="205"/>
      <c r="AB56" s="207"/>
      <c r="AC56" s="207"/>
      <c r="AD56" s="207"/>
      <c r="AE56" s="207"/>
      <c r="AF56" s="207"/>
      <c r="AG56" s="207"/>
      <c r="AH56" s="207"/>
      <c r="AI56" s="207"/>
      <c r="AJ56" s="207"/>
      <c r="AK56" s="207"/>
      <c r="AL56" s="207"/>
      <c r="AM56" s="207"/>
      <c r="AN56" s="207"/>
      <c r="AO56" s="207"/>
      <c r="AP56" s="207"/>
      <c r="AQ56" s="207"/>
      <c r="AR56" s="207"/>
      <c r="AS56" s="207"/>
      <c r="AT56" s="207"/>
      <c r="AU56" s="207"/>
      <c r="AV56" s="236"/>
      <c r="AW56" s="236"/>
      <c r="AX56" s="206"/>
      <c r="AY56" s="207"/>
      <c r="AZ56" s="207" t="s">
        <v>683</v>
      </c>
      <c r="BA56" s="207"/>
      <c r="BB56" s="207"/>
      <c r="BC56" s="207"/>
      <c r="BD56" s="207"/>
      <c r="BE56" s="207"/>
      <c r="BF56" s="207"/>
      <c r="BG56" s="207"/>
      <c r="BH56" s="207"/>
      <c r="BI56" s="207"/>
      <c r="BJ56" s="207"/>
      <c r="BK56" s="207"/>
      <c r="BL56" s="207"/>
      <c r="BM56" s="207"/>
      <c r="BN56" s="207"/>
      <c r="BO56" s="207"/>
      <c r="BP56" s="207"/>
      <c r="BQ56" s="207"/>
    </row>
    <row r="57" spans="1:69" s="217" customFormat="1" ht="23.25" x14ac:dyDescent="0.25">
      <c r="A57" s="290"/>
      <c r="B57" s="284" t="s">
        <v>685</v>
      </c>
      <c r="C57" s="460" t="s">
        <v>686</v>
      </c>
      <c r="D57" s="460"/>
      <c r="E57" s="460"/>
      <c r="F57" s="460"/>
      <c r="G57" s="460"/>
      <c r="H57" s="285" t="s">
        <v>604</v>
      </c>
      <c r="I57" s="297">
        <v>10</v>
      </c>
      <c r="J57" s="297">
        <v>0</v>
      </c>
      <c r="K57" s="297">
        <v>0</v>
      </c>
      <c r="L57" s="241">
        <v>705.5</v>
      </c>
      <c r="M57" s="242">
        <v>0.95</v>
      </c>
      <c r="N57" s="292">
        <v>670.23</v>
      </c>
      <c r="O57" s="286"/>
      <c r="P57" s="289">
        <v>0</v>
      </c>
      <c r="Q57" s="293"/>
      <c r="R57" s="293"/>
      <c r="S57" s="205"/>
      <c r="T57" s="205"/>
      <c r="U57" s="205"/>
      <c r="V57" s="205"/>
      <c r="W57" s="205"/>
      <c r="X57" s="205"/>
      <c r="Y57" s="205"/>
      <c r="Z57" s="205"/>
      <c r="AA57" s="205"/>
      <c r="AB57" s="207"/>
      <c r="AC57" s="207"/>
      <c r="AD57" s="207"/>
      <c r="AE57" s="207"/>
      <c r="AF57" s="207"/>
      <c r="AG57" s="207"/>
      <c r="AH57" s="207"/>
      <c r="AI57" s="207"/>
      <c r="AJ57" s="207"/>
      <c r="AK57" s="207"/>
      <c r="AL57" s="207"/>
      <c r="AM57" s="207"/>
      <c r="AN57" s="207"/>
      <c r="AO57" s="207"/>
      <c r="AP57" s="207"/>
      <c r="AQ57" s="207"/>
      <c r="AR57" s="207"/>
      <c r="AS57" s="207"/>
      <c r="AT57" s="207"/>
      <c r="AU57" s="207"/>
      <c r="AV57" s="236"/>
      <c r="AW57" s="236"/>
      <c r="AX57" s="206"/>
      <c r="AY57" s="207"/>
      <c r="AZ57" s="207" t="s">
        <v>686</v>
      </c>
      <c r="BA57" s="207"/>
      <c r="BB57" s="207"/>
      <c r="BC57" s="207"/>
      <c r="BD57" s="207"/>
      <c r="BE57" s="207"/>
      <c r="BF57" s="207"/>
      <c r="BG57" s="207"/>
      <c r="BH57" s="207"/>
      <c r="BI57" s="207"/>
      <c r="BJ57" s="207"/>
      <c r="BK57" s="207"/>
      <c r="BL57" s="207"/>
      <c r="BM57" s="207"/>
      <c r="BN57" s="207"/>
      <c r="BO57" s="207"/>
      <c r="BP57" s="207"/>
      <c r="BQ57" s="207"/>
    </row>
    <row r="58" spans="1:69" s="217" customFormat="1" ht="15" x14ac:dyDescent="0.25">
      <c r="A58" s="255"/>
      <c r="B58" s="238"/>
      <c r="C58" s="476" t="s">
        <v>687</v>
      </c>
      <c r="D58" s="476"/>
      <c r="E58" s="476"/>
      <c r="F58" s="476"/>
      <c r="G58" s="476"/>
      <c r="H58" s="231"/>
      <c r="I58" s="232"/>
      <c r="J58" s="232"/>
      <c r="K58" s="232"/>
      <c r="L58" s="234"/>
      <c r="M58" s="232"/>
      <c r="N58" s="248"/>
      <c r="O58" s="232"/>
      <c r="P58" s="247">
        <v>4165.05</v>
      </c>
      <c r="Q58" s="293"/>
      <c r="R58" s="293"/>
      <c r="S58" s="205"/>
      <c r="T58" s="205"/>
      <c r="U58" s="205"/>
      <c r="V58" s="205"/>
      <c r="W58" s="205"/>
      <c r="X58" s="205"/>
      <c r="Y58" s="205"/>
      <c r="Z58" s="205"/>
      <c r="AA58" s="205"/>
      <c r="AB58" s="207"/>
      <c r="AC58" s="207"/>
      <c r="AD58" s="207"/>
      <c r="AE58" s="207"/>
      <c r="AF58" s="207"/>
      <c r="AG58" s="207"/>
      <c r="AH58" s="207"/>
      <c r="AI58" s="207"/>
      <c r="AJ58" s="207"/>
      <c r="AK58" s="207"/>
      <c r="AL58" s="207"/>
      <c r="AM58" s="207"/>
      <c r="AN58" s="207"/>
      <c r="AO58" s="207"/>
      <c r="AP58" s="207"/>
      <c r="AQ58" s="207"/>
      <c r="AR58" s="207"/>
      <c r="AS58" s="207"/>
      <c r="AT58" s="207"/>
      <c r="AU58" s="207"/>
      <c r="AV58" s="236"/>
      <c r="AW58" s="236"/>
      <c r="AX58" s="206"/>
      <c r="AY58" s="207"/>
      <c r="AZ58" s="207"/>
      <c r="BA58" s="207"/>
      <c r="BB58" s="236" t="s">
        <v>687</v>
      </c>
      <c r="BC58" s="207"/>
      <c r="BD58" s="207"/>
      <c r="BE58" s="207"/>
      <c r="BF58" s="207"/>
      <c r="BG58" s="207"/>
      <c r="BH58" s="207"/>
      <c r="BI58" s="207"/>
      <c r="BJ58" s="207"/>
      <c r="BK58" s="207"/>
      <c r="BL58" s="207"/>
      <c r="BM58" s="207"/>
      <c r="BN58" s="207"/>
      <c r="BO58" s="207"/>
      <c r="BP58" s="207"/>
      <c r="BQ58" s="207"/>
    </row>
    <row r="59" spans="1:69" s="217" customFormat="1" ht="15" x14ac:dyDescent="0.25">
      <c r="A59" s="295" t="s">
        <v>181</v>
      </c>
      <c r="B59" s="284" t="s">
        <v>688</v>
      </c>
      <c r="C59" s="460" t="s">
        <v>689</v>
      </c>
      <c r="D59" s="460"/>
      <c r="E59" s="460"/>
      <c r="F59" s="460"/>
      <c r="G59" s="460"/>
      <c r="H59" s="285" t="s">
        <v>609</v>
      </c>
      <c r="I59" s="297">
        <v>2</v>
      </c>
      <c r="J59" s="286"/>
      <c r="K59" s="297">
        <v>2</v>
      </c>
      <c r="L59" s="288"/>
      <c r="M59" s="286"/>
      <c r="N59" s="288"/>
      <c r="O59" s="286"/>
      <c r="P59" s="294">
        <v>116.9</v>
      </c>
      <c r="Q59" s="205"/>
      <c r="R59" s="205"/>
      <c r="S59" s="205"/>
      <c r="T59" s="205"/>
      <c r="U59" s="205"/>
      <c r="V59" s="205"/>
      <c r="W59" s="205"/>
      <c r="X59" s="205"/>
      <c r="Y59" s="205"/>
      <c r="Z59" s="205"/>
      <c r="AA59" s="205"/>
      <c r="AB59" s="207"/>
      <c r="AC59" s="207"/>
      <c r="AD59" s="207"/>
      <c r="AE59" s="207"/>
      <c r="AF59" s="207"/>
      <c r="AG59" s="207"/>
      <c r="AH59" s="207"/>
      <c r="AI59" s="207"/>
      <c r="AJ59" s="207"/>
      <c r="AK59" s="207"/>
      <c r="AL59" s="207"/>
      <c r="AM59" s="207"/>
      <c r="AN59" s="207"/>
      <c r="AO59" s="207"/>
      <c r="AP59" s="207"/>
      <c r="AQ59" s="207"/>
      <c r="AR59" s="207"/>
      <c r="AS59" s="207"/>
      <c r="AT59" s="207"/>
      <c r="AU59" s="207"/>
      <c r="AV59" s="236"/>
      <c r="AW59" s="236"/>
      <c r="AX59" s="206"/>
      <c r="AY59" s="207"/>
      <c r="AZ59" s="207"/>
      <c r="BA59" s="207"/>
      <c r="BB59" s="236"/>
      <c r="BC59" s="207" t="s">
        <v>689</v>
      </c>
      <c r="BD59" s="207"/>
      <c r="BE59" s="207"/>
      <c r="BF59" s="207"/>
      <c r="BG59" s="207"/>
      <c r="BH59" s="207"/>
      <c r="BI59" s="207"/>
      <c r="BJ59" s="207"/>
      <c r="BK59" s="207"/>
      <c r="BL59" s="207"/>
      <c r="BM59" s="207"/>
      <c r="BN59" s="207"/>
      <c r="BO59" s="207"/>
      <c r="BP59" s="207"/>
      <c r="BQ59" s="207"/>
    </row>
    <row r="60" spans="1:69" s="217" customFormat="1" ht="15" x14ac:dyDescent="0.25">
      <c r="A60" s="244"/>
      <c r="B60" s="245"/>
      <c r="C60" s="476" t="s">
        <v>610</v>
      </c>
      <c r="D60" s="476"/>
      <c r="E60" s="476"/>
      <c r="F60" s="476"/>
      <c r="G60" s="476"/>
      <c r="H60" s="231"/>
      <c r="I60" s="232"/>
      <c r="J60" s="232"/>
      <c r="K60" s="232"/>
      <c r="L60" s="234"/>
      <c r="M60" s="232"/>
      <c r="N60" s="248">
        <v>7431.76</v>
      </c>
      <c r="O60" s="232"/>
      <c r="P60" s="247">
        <v>7431.76</v>
      </c>
      <c r="Q60" s="205"/>
      <c r="R60" s="205"/>
      <c r="S60" s="205"/>
      <c r="T60" s="205"/>
      <c r="U60" s="205"/>
      <c r="V60" s="205"/>
      <c r="W60" s="205"/>
      <c r="X60" s="205"/>
      <c r="Y60" s="205"/>
      <c r="Z60" s="205"/>
      <c r="AA60" s="205"/>
      <c r="AB60" s="207"/>
      <c r="AC60" s="207"/>
      <c r="AD60" s="207"/>
      <c r="AE60" s="207"/>
      <c r="AF60" s="207"/>
      <c r="AG60" s="207"/>
      <c r="AH60" s="207"/>
      <c r="AI60" s="207"/>
      <c r="AJ60" s="207"/>
      <c r="AK60" s="207"/>
      <c r="AL60" s="207"/>
      <c r="AM60" s="207"/>
      <c r="AN60" s="207"/>
      <c r="AO60" s="207"/>
      <c r="AP60" s="207"/>
      <c r="AQ60" s="207"/>
      <c r="AR60" s="207"/>
      <c r="AS60" s="207"/>
      <c r="AT60" s="207"/>
      <c r="AU60" s="207"/>
      <c r="AV60" s="236"/>
      <c r="AW60" s="236"/>
      <c r="AX60" s="206"/>
      <c r="AY60" s="207"/>
      <c r="AZ60" s="207"/>
      <c r="BA60" s="207"/>
      <c r="BB60" s="236"/>
      <c r="BC60" s="207"/>
      <c r="BD60" s="236" t="s">
        <v>610</v>
      </c>
      <c r="BE60" s="207"/>
      <c r="BF60" s="207"/>
      <c r="BG60" s="207"/>
      <c r="BH60" s="207"/>
      <c r="BI60" s="207"/>
      <c r="BJ60" s="207"/>
      <c r="BK60" s="207"/>
      <c r="BL60" s="207"/>
      <c r="BM60" s="207"/>
      <c r="BN60" s="207"/>
      <c r="BO60" s="207"/>
      <c r="BP60" s="207"/>
      <c r="BQ60" s="207"/>
    </row>
    <row r="61" spans="1:69" s="217" customFormat="1" ht="22.5" x14ac:dyDescent="0.25">
      <c r="A61" s="229" t="s">
        <v>64</v>
      </c>
      <c r="B61" s="230" t="s">
        <v>666</v>
      </c>
      <c r="C61" s="496" t="s">
        <v>667</v>
      </c>
      <c r="D61" s="496"/>
      <c r="E61" s="496"/>
      <c r="F61" s="496"/>
      <c r="G61" s="496"/>
      <c r="H61" s="231" t="s">
        <v>604</v>
      </c>
      <c r="I61" s="232">
        <v>1</v>
      </c>
      <c r="J61" s="233">
        <v>1</v>
      </c>
      <c r="K61" s="233">
        <v>1</v>
      </c>
      <c r="L61" s="234"/>
      <c r="M61" s="232"/>
      <c r="N61" s="234"/>
      <c r="O61" s="232"/>
      <c r="P61" s="235"/>
      <c r="Q61" s="205"/>
      <c r="R61" s="205"/>
      <c r="S61" s="205"/>
      <c r="T61" s="205"/>
      <c r="U61" s="205"/>
      <c r="V61" s="205"/>
      <c r="W61" s="205"/>
      <c r="X61" s="205"/>
      <c r="Y61" s="205"/>
      <c r="Z61" s="205"/>
      <c r="AA61" s="205"/>
      <c r="AB61" s="207"/>
      <c r="AC61" s="207"/>
      <c r="AD61" s="207"/>
      <c r="AE61" s="207"/>
      <c r="AF61" s="207"/>
      <c r="AG61" s="207"/>
      <c r="AH61" s="207"/>
      <c r="AI61" s="207"/>
      <c r="AJ61" s="207"/>
      <c r="AK61" s="207"/>
      <c r="AL61" s="207"/>
      <c r="AM61" s="207"/>
      <c r="AN61" s="207"/>
      <c r="AO61" s="207"/>
      <c r="AP61" s="207"/>
      <c r="AQ61" s="207"/>
      <c r="AR61" s="207"/>
      <c r="AS61" s="207"/>
      <c r="AT61" s="207"/>
      <c r="AU61" s="207"/>
      <c r="AV61" s="236"/>
      <c r="AW61" s="236" t="s">
        <v>667</v>
      </c>
      <c r="AX61" s="206"/>
      <c r="AY61" s="207"/>
      <c r="AZ61" s="207"/>
      <c r="BA61" s="207"/>
      <c r="BB61" s="236"/>
      <c r="BC61" s="207"/>
      <c r="BD61" s="236"/>
      <c r="BE61" s="207"/>
      <c r="BF61" s="207"/>
      <c r="BG61" s="207"/>
      <c r="BH61" s="207"/>
      <c r="BI61" s="207"/>
      <c r="BJ61" s="207"/>
      <c r="BK61" s="207"/>
      <c r="BL61" s="207"/>
      <c r="BM61" s="207"/>
      <c r="BN61" s="207"/>
      <c r="BO61" s="207"/>
      <c r="BP61" s="207"/>
      <c r="BQ61" s="207"/>
    </row>
    <row r="62" spans="1:69" s="217" customFormat="1" ht="15" x14ac:dyDescent="0.25">
      <c r="A62" s="283"/>
      <c r="B62" s="284" t="s">
        <v>65</v>
      </c>
      <c r="C62" s="460" t="s">
        <v>669</v>
      </c>
      <c r="D62" s="460"/>
      <c r="E62" s="460"/>
      <c r="F62" s="460"/>
      <c r="G62" s="460"/>
      <c r="H62" s="285" t="s">
        <v>608</v>
      </c>
      <c r="I62" s="286"/>
      <c r="J62" s="286"/>
      <c r="K62" s="291">
        <v>19.7</v>
      </c>
      <c r="L62" s="288"/>
      <c r="M62" s="286"/>
      <c r="N62" s="288"/>
      <c r="O62" s="286"/>
      <c r="P62" s="289">
        <v>5844.99</v>
      </c>
      <c r="Q62" s="205"/>
      <c r="R62" s="205"/>
      <c r="S62" s="205"/>
      <c r="T62" s="205"/>
      <c r="U62" s="205"/>
      <c r="V62" s="205"/>
      <c r="W62" s="205"/>
      <c r="X62" s="205"/>
      <c r="Y62" s="205"/>
      <c r="Z62" s="205"/>
      <c r="AA62" s="205"/>
      <c r="AB62" s="207"/>
      <c r="AC62" s="207"/>
      <c r="AD62" s="207"/>
      <c r="AE62" s="207"/>
      <c r="AF62" s="207"/>
      <c r="AG62" s="207"/>
      <c r="AH62" s="207"/>
      <c r="AI62" s="207"/>
      <c r="AJ62" s="207"/>
      <c r="AK62" s="207"/>
      <c r="AL62" s="207"/>
      <c r="AM62" s="207"/>
      <c r="AN62" s="207"/>
      <c r="AO62" s="207"/>
      <c r="AP62" s="207"/>
      <c r="AQ62" s="207"/>
      <c r="AR62" s="207"/>
      <c r="AS62" s="207"/>
      <c r="AT62" s="207"/>
      <c r="AU62" s="207"/>
      <c r="AV62" s="236"/>
      <c r="AW62" s="236"/>
      <c r="AX62" s="206"/>
      <c r="AY62" s="207" t="s">
        <v>669</v>
      </c>
      <c r="AZ62" s="207"/>
      <c r="BA62" s="207"/>
      <c r="BB62" s="236"/>
      <c r="BC62" s="207"/>
      <c r="BD62" s="236"/>
      <c r="BE62" s="207"/>
      <c r="BF62" s="207"/>
      <c r="BG62" s="207"/>
      <c r="BH62" s="207"/>
      <c r="BI62" s="207"/>
      <c r="BJ62" s="207"/>
      <c r="BK62" s="207"/>
      <c r="BL62" s="207"/>
      <c r="BM62" s="207"/>
      <c r="BN62" s="207"/>
      <c r="BO62" s="207"/>
      <c r="BP62" s="207"/>
      <c r="BQ62" s="207"/>
    </row>
    <row r="63" spans="1:69" s="217" customFormat="1" ht="15" x14ac:dyDescent="0.25">
      <c r="A63" s="290"/>
      <c r="B63" s="284" t="s">
        <v>670</v>
      </c>
      <c r="C63" s="460" t="s">
        <v>671</v>
      </c>
      <c r="D63" s="460"/>
      <c r="E63" s="460"/>
      <c r="F63" s="460"/>
      <c r="G63" s="460"/>
      <c r="H63" s="285" t="s">
        <v>608</v>
      </c>
      <c r="I63" s="291">
        <v>19.7</v>
      </c>
      <c r="J63" s="286"/>
      <c r="K63" s="291">
        <v>19.7</v>
      </c>
      <c r="L63" s="243"/>
      <c r="M63" s="240"/>
      <c r="N63" s="292">
        <v>296.7</v>
      </c>
      <c r="O63" s="286"/>
      <c r="P63" s="289">
        <v>5844.99</v>
      </c>
      <c r="Q63" s="293"/>
      <c r="R63" s="293"/>
      <c r="S63" s="205"/>
      <c r="T63" s="205"/>
      <c r="U63" s="205"/>
      <c r="V63" s="205"/>
      <c r="W63" s="205"/>
      <c r="X63" s="205"/>
      <c r="Y63" s="205"/>
      <c r="Z63" s="205"/>
      <c r="AA63" s="205"/>
      <c r="AB63" s="207"/>
      <c r="AC63" s="207"/>
      <c r="AD63" s="207"/>
      <c r="AE63" s="207"/>
      <c r="AF63" s="207"/>
      <c r="AG63" s="207"/>
      <c r="AH63" s="207"/>
      <c r="AI63" s="207"/>
      <c r="AJ63" s="207"/>
      <c r="AK63" s="207"/>
      <c r="AL63" s="207"/>
      <c r="AM63" s="207"/>
      <c r="AN63" s="207"/>
      <c r="AO63" s="207"/>
      <c r="AP63" s="207"/>
      <c r="AQ63" s="207"/>
      <c r="AR63" s="207"/>
      <c r="AS63" s="207"/>
      <c r="AT63" s="207"/>
      <c r="AU63" s="207"/>
      <c r="AV63" s="236"/>
      <c r="AW63" s="236"/>
      <c r="AX63" s="206"/>
      <c r="AY63" s="207"/>
      <c r="AZ63" s="207" t="s">
        <v>671</v>
      </c>
      <c r="BA63" s="207"/>
      <c r="BB63" s="236"/>
      <c r="BC63" s="207"/>
      <c r="BD63" s="236"/>
      <c r="BE63" s="207"/>
      <c r="BF63" s="207"/>
      <c r="BG63" s="207"/>
      <c r="BH63" s="207"/>
      <c r="BI63" s="207"/>
      <c r="BJ63" s="207"/>
      <c r="BK63" s="207"/>
      <c r="BL63" s="207"/>
      <c r="BM63" s="207"/>
      <c r="BN63" s="207"/>
      <c r="BO63" s="207"/>
      <c r="BP63" s="207"/>
      <c r="BQ63" s="207"/>
    </row>
    <row r="64" spans="1:69" s="217" customFormat="1" ht="15" x14ac:dyDescent="0.25">
      <c r="A64" s="283"/>
      <c r="B64" s="284" t="s">
        <v>64</v>
      </c>
      <c r="C64" s="460" t="s">
        <v>606</v>
      </c>
      <c r="D64" s="460"/>
      <c r="E64" s="460"/>
      <c r="F64" s="460"/>
      <c r="G64" s="460"/>
      <c r="H64" s="285"/>
      <c r="I64" s="286"/>
      <c r="J64" s="286"/>
      <c r="K64" s="286"/>
      <c r="L64" s="288"/>
      <c r="M64" s="286"/>
      <c r="N64" s="288"/>
      <c r="O64" s="286"/>
      <c r="P64" s="289">
        <v>1835.65</v>
      </c>
      <c r="Q64" s="205"/>
      <c r="R64" s="205"/>
      <c r="S64" s="205"/>
      <c r="T64" s="205"/>
      <c r="U64" s="205"/>
      <c r="V64" s="205"/>
      <c r="W64" s="205"/>
      <c r="X64" s="205"/>
      <c r="Y64" s="205"/>
      <c r="Z64" s="205"/>
      <c r="AA64" s="205"/>
      <c r="AB64" s="207"/>
      <c r="AC64" s="207"/>
      <c r="AD64" s="207"/>
      <c r="AE64" s="207"/>
      <c r="AF64" s="207"/>
      <c r="AG64" s="207"/>
      <c r="AH64" s="207"/>
      <c r="AI64" s="207"/>
      <c r="AJ64" s="207"/>
      <c r="AK64" s="207"/>
      <c r="AL64" s="207"/>
      <c r="AM64" s="207"/>
      <c r="AN64" s="207"/>
      <c r="AO64" s="207"/>
      <c r="AP64" s="207"/>
      <c r="AQ64" s="207"/>
      <c r="AR64" s="207"/>
      <c r="AS64" s="207"/>
      <c r="AT64" s="207"/>
      <c r="AU64" s="207"/>
      <c r="AV64" s="236"/>
      <c r="AW64" s="236"/>
      <c r="AX64" s="206"/>
      <c r="AY64" s="207" t="s">
        <v>606</v>
      </c>
      <c r="AZ64" s="207"/>
      <c r="BA64" s="207"/>
      <c r="BB64" s="236"/>
      <c r="BC64" s="207"/>
      <c r="BD64" s="236"/>
      <c r="BE64" s="207"/>
      <c r="BF64" s="207"/>
      <c r="BG64" s="207"/>
      <c r="BH64" s="207"/>
      <c r="BI64" s="207"/>
      <c r="BJ64" s="207"/>
      <c r="BK64" s="207"/>
      <c r="BL64" s="207"/>
      <c r="BM64" s="207"/>
      <c r="BN64" s="207"/>
      <c r="BO64" s="207"/>
      <c r="BP64" s="207"/>
      <c r="BQ64" s="207"/>
    </row>
    <row r="65" spans="1:69" s="217" customFormat="1" ht="15" x14ac:dyDescent="0.25">
      <c r="A65" s="283"/>
      <c r="B65" s="284"/>
      <c r="C65" s="460" t="s">
        <v>672</v>
      </c>
      <c r="D65" s="460"/>
      <c r="E65" s="460"/>
      <c r="F65" s="460"/>
      <c r="G65" s="460"/>
      <c r="H65" s="285" t="s">
        <v>608</v>
      </c>
      <c r="I65" s="286"/>
      <c r="J65" s="286"/>
      <c r="K65" s="287">
        <v>1.88</v>
      </c>
      <c r="L65" s="288"/>
      <c r="M65" s="286"/>
      <c r="N65" s="288"/>
      <c r="O65" s="286"/>
      <c r="P65" s="294">
        <v>649.47</v>
      </c>
      <c r="Q65" s="205"/>
      <c r="R65" s="205"/>
      <c r="S65" s="205"/>
      <c r="T65" s="205"/>
      <c r="U65" s="205"/>
      <c r="V65" s="205"/>
      <c r="W65" s="205"/>
      <c r="X65" s="205"/>
      <c r="Y65" s="205"/>
      <c r="Z65" s="205"/>
      <c r="AA65" s="205"/>
      <c r="AB65" s="207"/>
      <c r="AC65" s="207"/>
      <c r="AD65" s="207"/>
      <c r="AE65" s="207"/>
      <c r="AF65" s="207"/>
      <c r="AG65" s="207"/>
      <c r="AH65" s="207"/>
      <c r="AI65" s="207"/>
      <c r="AJ65" s="207"/>
      <c r="AK65" s="207"/>
      <c r="AL65" s="207"/>
      <c r="AM65" s="207"/>
      <c r="AN65" s="207"/>
      <c r="AO65" s="207"/>
      <c r="AP65" s="207"/>
      <c r="AQ65" s="207"/>
      <c r="AR65" s="207"/>
      <c r="AS65" s="207"/>
      <c r="AT65" s="207"/>
      <c r="AU65" s="207"/>
      <c r="AV65" s="236"/>
      <c r="AW65" s="236"/>
      <c r="AX65" s="206"/>
      <c r="AY65" s="207" t="s">
        <v>672</v>
      </c>
      <c r="AZ65" s="207"/>
      <c r="BA65" s="207"/>
      <c r="BB65" s="236"/>
      <c r="BC65" s="207"/>
      <c r="BD65" s="236"/>
      <c r="BE65" s="207"/>
      <c r="BF65" s="207"/>
      <c r="BG65" s="207"/>
      <c r="BH65" s="207"/>
      <c r="BI65" s="207"/>
      <c r="BJ65" s="207"/>
      <c r="BK65" s="207"/>
      <c r="BL65" s="207"/>
      <c r="BM65" s="207"/>
      <c r="BN65" s="207"/>
      <c r="BO65" s="207"/>
      <c r="BP65" s="207"/>
      <c r="BQ65" s="207"/>
    </row>
    <row r="66" spans="1:69" s="217" customFormat="1" ht="15" x14ac:dyDescent="0.25">
      <c r="A66" s="290"/>
      <c r="B66" s="284" t="s">
        <v>673</v>
      </c>
      <c r="C66" s="460" t="s">
        <v>674</v>
      </c>
      <c r="D66" s="460"/>
      <c r="E66" s="460"/>
      <c r="F66" s="460"/>
      <c r="G66" s="460"/>
      <c r="H66" s="285" t="s">
        <v>675</v>
      </c>
      <c r="I66" s="291">
        <v>0.9</v>
      </c>
      <c r="J66" s="286"/>
      <c r="K66" s="291">
        <v>0.9</v>
      </c>
      <c r="L66" s="243"/>
      <c r="M66" s="240"/>
      <c r="N66" s="292">
        <v>1435.78</v>
      </c>
      <c r="O66" s="286"/>
      <c r="P66" s="289">
        <v>1292.2</v>
      </c>
      <c r="Q66" s="293"/>
      <c r="R66" s="293"/>
      <c r="S66" s="205"/>
      <c r="T66" s="205"/>
      <c r="U66" s="205"/>
      <c r="V66" s="205"/>
      <c r="W66" s="205"/>
      <c r="X66" s="205"/>
      <c r="Y66" s="205"/>
      <c r="Z66" s="205"/>
      <c r="AA66" s="205"/>
      <c r="AB66" s="207"/>
      <c r="AC66" s="207"/>
      <c r="AD66" s="207"/>
      <c r="AE66" s="207"/>
      <c r="AF66" s="207"/>
      <c r="AG66" s="207"/>
      <c r="AH66" s="207"/>
      <c r="AI66" s="207"/>
      <c r="AJ66" s="207"/>
      <c r="AK66" s="207"/>
      <c r="AL66" s="207"/>
      <c r="AM66" s="207"/>
      <c r="AN66" s="207"/>
      <c r="AO66" s="207"/>
      <c r="AP66" s="207"/>
      <c r="AQ66" s="207"/>
      <c r="AR66" s="207"/>
      <c r="AS66" s="207"/>
      <c r="AT66" s="207"/>
      <c r="AU66" s="207"/>
      <c r="AV66" s="236"/>
      <c r="AW66" s="236"/>
      <c r="AX66" s="206"/>
      <c r="AY66" s="207"/>
      <c r="AZ66" s="207" t="s">
        <v>674</v>
      </c>
      <c r="BA66" s="207"/>
      <c r="BB66" s="236"/>
      <c r="BC66" s="207"/>
      <c r="BD66" s="236"/>
      <c r="BE66" s="207"/>
      <c r="BF66" s="207"/>
      <c r="BG66" s="207"/>
      <c r="BH66" s="207"/>
      <c r="BI66" s="207"/>
      <c r="BJ66" s="207"/>
      <c r="BK66" s="207"/>
      <c r="BL66" s="207"/>
      <c r="BM66" s="207"/>
      <c r="BN66" s="207"/>
      <c r="BO66" s="207"/>
      <c r="BP66" s="207"/>
      <c r="BQ66" s="207"/>
    </row>
    <row r="67" spans="1:69" s="217" customFormat="1" ht="15" x14ac:dyDescent="0.25">
      <c r="A67" s="295"/>
      <c r="B67" s="284" t="s">
        <v>676</v>
      </c>
      <c r="C67" s="460" t="s">
        <v>677</v>
      </c>
      <c r="D67" s="460"/>
      <c r="E67" s="460"/>
      <c r="F67" s="460"/>
      <c r="G67" s="460"/>
      <c r="H67" s="285" t="s">
        <v>608</v>
      </c>
      <c r="I67" s="291">
        <v>0.9</v>
      </c>
      <c r="J67" s="286"/>
      <c r="K67" s="291">
        <v>0.9</v>
      </c>
      <c r="L67" s="288"/>
      <c r="M67" s="286"/>
      <c r="N67" s="296">
        <v>398.56</v>
      </c>
      <c r="O67" s="286"/>
      <c r="P67" s="294">
        <v>358.7</v>
      </c>
      <c r="Q67" s="205"/>
      <c r="R67" s="205"/>
      <c r="S67" s="205"/>
      <c r="T67" s="205"/>
      <c r="U67" s="205"/>
      <c r="V67" s="205"/>
      <c r="W67" s="205"/>
      <c r="X67" s="205"/>
      <c r="Y67" s="205"/>
      <c r="Z67" s="205"/>
      <c r="AA67" s="205"/>
      <c r="AB67" s="207"/>
      <c r="AC67" s="207"/>
      <c r="AD67" s="207"/>
      <c r="AE67" s="207"/>
      <c r="AF67" s="207"/>
      <c r="AG67" s="207"/>
      <c r="AH67" s="207"/>
      <c r="AI67" s="207"/>
      <c r="AJ67" s="207"/>
      <c r="AK67" s="207"/>
      <c r="AL67" s="207"/>
      <c r="AM67" s="207"/>
      <c r="AN67" s="207"/>
      <c r="AO67" s="207"/>
      <c r="AP67" s="207"/>
      <c r="AQ67" s="207"/>
      <c r="AR67" s="207"/>
      <c r="AS67" s="207"/>
      <c r="AT67" s="207"/>
      <c r="AU67" s="207"/>
      <c r="AV67" s="236"/>
      <c r="AW67" s="236"/>
      <c r="AX67" s="206"/>
      <c r="AY67" s="207"/>
      <c r="AZ67" s="207"/>
      <c r="BA67" s="207" t="s">
        <v>677</v>
      </c>
      <c r="BB67" s="236"/>
      <c r="BC67" s="207"/>
      <c r="BD67" s="236"/>
      <c r="BE67" s="207"/>
      <c r="BF67" s="207"/>
      <c r="BG67" s="207"/>
      <c r="BH67" s="207"/>
      <c r="BI67" s="207"/>
      <c r="BJ67" s="207"/>
      <c r="BK67" s="207"/>
      <c r="BL67" s="207"/>
      <c r="BM67" s="207"/>
      <c r="BN67" s="207"/>
      <c r="BO67" s="207"/>
      <c r="BP67" s="207"/>
      <c r="BQ67" s="207"/>
    </row>
    <row r="68" spans="1:69" s="217" customFormat="1" ht="15" x14ac:dyDescent="0.25">
      <c r="A68" s="290"/>
      <c r="B68" s="284" t="s">
        <v>678</v>
      </c>
      <c r="C68" s="460" t="s">
        <v>679</v>
      </c>
      <c r="D68" s="460"/>
      <c r="E68" s="460"/>
      <c r="F68" s="460"/>
      <c r="G68" s="460"/>
      <c r="H68" s="285" t="s">
        <v>675</v>
      </c>
      <c r="I68" s="287">
        <v>0.98</v>
      </c>
      <c r="J68" s="286"/>
      <c r="K68" s="287">
        <v>0.98</v>
      </c>
      <c r="L68" s="243"/>
      <c r="M68" s="240"/>
      <c r="N68" s="292">
        <v>554.54</v>
      </c>
      <c r="O68" s="286"/>
      <c r="P68" s="289">
        <v>543.45000000000005</v>
      </c>
      <c r="Q68" s="293"/>
      <c r="R68" s="293"/>
      <c r="S68" s="205"/>
      <c r="T68" s="205"/>
      <c r="U68" s="205"/>
      <c r="V68" s="205"/>
      <c r="W68" s="205"/>
      <c r="X68" s="205"/>
      <c r="Y68" s="205"/>
      <c r="Z68" s="205"/>
      <c r="AA68" s="205"/>
      <c r="AB68" s="207"/>
      <c r="AC68" s="207"/>
      <c r="AD68" s="207"/>
      <c r="AE68" s="207"/>
      <c r="AF68" s="207"/>
      <c r="AG68" s="207"/>
      <c r="AH68" s="207"/>
      <c r="AI68" s="207"/>
      <c r="AJ68" s="207"/>
      <c r="AK68" s="207"/>
      <c r="AL68" s="207"/>
      <c r="AM68" s="207"/>
      <c r="AN68" s="207"/>
      <c r="AO68" s="207"/>
      <c r="AP68" s="207"/>
      <c r="AQ68" s="207"/>
      <c r="AR68" s="207"/>
      <c r="AS68" s="207"/>
      <c r="AT68" s="207"/>
      <c r="AU68" s="207"/>
      <c r="AV68" s="236"/>
      <c r="AW68" s="236"/>
      <c r="AX68" s="206"/>
      <c r="AY68" s="207"/>
      <c r="AZ68" s="207" t="s">
        <v>679</v>
      </c>
      <c r="BA68" s="207"/>
      <c r="BB68" s="236"/>
      <c r="BC68" s="207"/>
      <c r="BD68" s="236"/>
      <c r="BE68" s="207"/>
      <c r="BF68" s="207"/>
      <c r="BG68" s="207"/>
      <c r="BH68" s="207"/>
      <c r="BI68" s="207"/>
      <c r="BJ68" s="207"/>
      <c r="BK68" s="207"/>
      <c r="BL68" s="207"/>
      <c r="BM68" s="207"/>
      <c r="BN68" s="207"/>
      <c r="BO68" s="207"/>
      <c r="BP68" s="207"/>
      <c r="BQ68" s="207"/>
    </row>
    <row r="69" spans="1:69" s="217" customFormat="1" ht="15" x14ac:dyDescent="0.25">
      <c r="A69" s="295"/>
      <c r="B69" s="284" t="s">
        <v>680</v>
      </c>
      <c r="C69" s="460" t="s">
        <v>681</v>
      </c>
      <c r="D69" s="460"/>
      <c r="E69" s="460"/>
      <c r="F69" s="460"/>
      <c r="G69" s="460"/>
      <c r="H69" s="285" t="s">
        <v>608</v>
      </c>
      <c r="I69" s="287">
        <v>0.98</v>
      </c>
      <c r="J69" s="286"/>
      <c r="K69" s="287">
        <v>0.98</v>
      </c>
      <c r="L69" s="288"/>
      <c r="M69" s="286"/>
      <c r="N69" s="296">
        <v>296.7</v>
      </c>
      <c r="O69" s="286"/>
      <c r="P69" s="294">
        <v>290.77</v>
      </c>
      <c r="Q69" s="205"/>
      <c r="R69" s="205"/>
      <c r="S69" s="205"/>
      <c r="T69" s="205"/>
      <c r="U69" s="205"/>
      <c r="V69" s="205"/>
      <c r="W69" s="205"/>
      <c r="X69" s="205"/>
      <c r="Y69" s="205"/>
      <c r="Z69" s="205"/>
      <c r="AA69" s="205"/>
      <c r="AB69" s="207"/>
      <c r="AC69" s="207"/>
      <c r="AD69" s="207"/>
      <c r="AE69" s="207"/>
      <c r="AF69" s="207"/>
      <c r="AG69" s="207"/>
      <c r="AH69" s="207"/>
      <c r="AI69" s="207"/>
      <c r="AJ69" s="207"/>
      <c r="AK69" s="207"/>
      <c r="AL69" s="207"/>
      <c r="AM69" s="207"/>
      <c r="AN69" s="207"/>
      <c r="AO69" s="207"/>
      <c r="AP69" s="207"/>
      <c r="AQ69" s="207"/>
      <c r="AR69" s="207"/>
      <c r="AS69" s="207"/>
      <c r="AT69" s="207"/>
      <c r="AU69" s="207"/>
      <c r="AV69" s="236"/>
      <c r="AW69" s="236"/>
      <c r="AX69" s="206"/>
      <c r="AY69" s="207"/>
      <c r="AZ69" s="207"/>
      <c r="BA69" s="207" t="s">
        <v>681</v>
      </c>
      <c r="BB69" s="236"/>
      <c r="BC69" s="207"/>
      <c r="BD69" s="236"/>
      <c r="BE69" s="207"/>
      <c r="BF69" s="207"/>
      <c r="BG69" s="207"/>
      <c r="BH69" s="207"/>
      <c r="BI69" s="207"/>
      <c r="BJ69" s="207"/>
      <c r="BK69" s="207"/>
      <c r="BL69" s="207"/>
      <c r="BM69" s="207"/>
      <c r="BN69" s="207"/>
      <c r="BO69" s="207"/>
      <c r="BP69" s="207"/>
      <c r="BQ69" s="207"/>
    </row>
    <row r="70" spans="1:69" s="217" customFormat="1" ht="15" x14ac:dyDescent="0.25">
      <c r="A70" s="283"/>
      <c r="B70" s="284" t="s">
        <v>62</v>
      </c>
      <c r="C70" s="460" t="s">
        <v>607</v>
      </c>
      <c r="D70" s="460"/>
      <c r="E70" s="460"/>
      <c r="F70" s="460"/>
      <c r="G70" s="460"/>
      <c r="H70" s="285"/>
      <c r="I70" s="286"/>
      <c r="J70" s="286"/>
      <c r="K70" s="286"/>
      <c r="L70" s="288"/>
      <c r="M70" s="286"/>
      <c r="N70" s="288"/>
      <c r="O70" s="286"/>
      <c r="P70" s="289">
        <v>8157.74</v>
      </c>
      <c r="Q70" s="205"/>
      <c r="R70" s="205"/>
      <c r="S70" s="205"/>
      <c r="T70" s="205"/>
      <c r="U70" s="205"/>
      <c r="V70" s="205"/>
      <c r="W70" s="205"/>
      <c r="X70" s="205"/>
      <c r="Y70" s="205"/>
      <c r="Z70" s="205"/>
      <c r="AA70" s="205"/>
      <c r="AB70" s="207"/>
      <c r="AC70" s="207"/>
      <c r="AD70" s="207"/>
      <c r="AE70" s="207"/>
      <c r="AF70" s="207"/>
      <c r="AG70" s="207"/>
      <c r="AH70" s="207"/>
      <c r="AI70" s="207"/>
      <c r="AJ70" s="207"/>
      <c r="AK70" s="207"/>
      <c r="AL70" s="207"/>
      <c r="AM70" s="207"/>
      <c r="AN70" s="207"/>
      <c r="AO70" s="207"/>
      <c r="AP70" s="207"/>
      <c r="AQ70" s="207"/>
      <c r="AR70" s="207"/>
      <c r="AS70" s="207"/>
      <c r="AT70" s="207"/>
      <c r="AU70" s="207"/>
      <c r="AV70" s="236"/>
      <c r="AW70" s="236"/>
      <c r="AX70" s="206"/>
      <c r="AY70" s="207" t="s">
        <v>607</v>
      </c>
      <c r="AZ70" s="207"/>
      <c r="BA70" s="207"/>
      <c r="BB70" s="236"/>
      <c r="BC70" s="207"/>
      <c r="BD70" s="236"/>
      <c r="BE70" s="207"/>
      <c r="BF70" s="207"/>
      <c r="BG70" s="207"/>
      <c r="BH70" s="207"/>
      <c r="BI70" s="207"/>
      <c r="BJ70" s="207"/>
      <c r="BK70" s="207"/>
      <c r="BL70" s="207"/>
      <c r="BM70" s="207"/>
      <c r="BN70" s="207"/>
      <c r="BO70" s="207"/>
      <c r="BP70" s="207"/>
      <c r="BQ70" s="207"/>
    </row>
    <row r="71" spans="1:69" s="217" customFormat="1" ht="15" x14ac:dyDescent="0.25">
      <c r="A71" s="290"/>
      <c r="B71" s="284" t="s">
        <v>682</v>
      </c>
      <c r="C71" s="460" t="s">
        <v>683</v>
      </c>
      <c r="D71" s="460"/>
      <c r="E71" s="460"/>
      <c r="F71" s="460"/>
      <c r="G71" s="460"/>
      <c r="H71" s="285" t="s">
        <v>684</v>
      </c>
      <c r="I71" s="297">
        <v>7</v>
      </c>
      <c r="J71" s="286"/>
      <c r="K71" s="297">
        <v>7</v>
      </c>
      <c r="L71" s="241">
        <v>176.2</v>
      </c>
      <c r="M71" s="242">
        <v>1.18</v>
      </c>
      <c r="N71" s="292">
        <v>207.92</v>
      </c>
      <c r="O71" s="286"/>
      <c r="P71" s="289">
        <v>1455.44</v>
      </c>
      <c r="Q71" s="293"/>
      <c r="R71" s="293"/>
      <c r="S71" s="205"/>
      <c r="T71" s="205"/>
      <c r="U71" s="205"/>
      <c r="V71" s="205"/>
      <c r="W71" s="205"/>
      <c r="X71" s="205"/>
      <c r="Y71" s="205"/>
      <c r="Z71" s="205"/>
      <c r="AA71" s="205"/>
      <c r="AB71" s="207"/>
      <c r="AC71" s="207"/>
      <c r="AD71" s="207"/>
      <c r="AE71" s="207"/>
      <c r="AF71" s="207"/>
      <c r="AG71" s="207"/>
      <c r="AH71" s="207"/>
      <c r="AI71" s="207"/>
      <c r="AJ71" s="207"/>
      <c r="AK71" s="207"/>
      <c r="AL71" s="207"/>
      <c r="AM71" s="207"/>
      <c r="AN71" s="207"/>
      <c r="AO71" s="207"/>
      <c r="AP71" s="207"/>
      <c r="AQ71" s="207"/>
      <c r="AR71" s="207"/>
      <c r="AS71" s="207"/>
      <c r="AT71" s="207"/>
      <c r="AU71" s="207"/>
      <c r="AV71" s="236"/>
      <c r="AW71" s="236"/>
      <c r="AX71" s="206"/>
      <c r="AY71" s="207"/>
      <c r="AZ71" s="207" t="s">
        <v>683</v>
      </c>
      <c r="BA71" s="207"/>
      <c r="BB71" s="236"/>
      <c r="BC71" s="207"/>
      <c r="BD71" s="236"/>
      <c r="BE71" s="207"/>
      <c r="BF71" s="207"/>
      <c r="BG71" s="207"/>
      <c r="BH71" s="207"/>
      <c r="BI71" s="207"/>
      <c r="BJ71" s="207"/>
      <c r="BK71" s="207"/>
      <c r="BL71" s="207"/>
      <c r="BM71" s="207"/>
      <c r="BN71" s="207"/>
      <c r="BO71" s="207"/>
      <c r="BP71" s="207"/>
      <c r="BQ71" s="207"/>
    </row>
    <row r="72" spans="1:69" s="217" customFormat="1" ht="23.25" x14ac:dyDescent="0.25">
      <c r="A72" s="290"/>
      <c r="B72" s="284" t="s">
        <v>685</v>
      </c>
      <c r="C72" s="460" t="s">
        <v>686</v>
      </c>
      <c r="D72" s="460"/>
      <c r="E72" s="460"/>
      <c r="F72" s="460"/>
      <c r="G72" s="460"/>
      <c r="H72" s="285" t="s">
        <v>604</v>
      </c>
      <c r="I72" s="297">
        <v>10</v>
      </c>
      <c r="J72" s="286"/>
      <c r="K72" s="297">
        <v>10</v>
      </c>
      <c r="L72" s="241">
        <v>705.5</v>
      </c>
      <c r="M72" s="242">
        <v>0.95</v>
      </c>
      <c r="N72" s="292">
        <v>670.23</v>
      </c>
      <c r="O72" s="286"/>
      <c r="P72" s="289">
        <v>6702.3</v>
      </c>
      <c r="Q72" s="293"/>
      <c r="R72" s="293"/>
      <c r="S72" s="205"/>
      <c r="T72" s="205"/>
      <c r="U72" s="205"/>
      <c r="V72" s="205"/>
      <c r="W72" s="205"/>
      <c r="X72" s="205"/>
      <c r="Y72" s="205"/>
      <c r="Z72" s="205"/>
      <c r="AA72" s="205"/>
      <c r="AB72" s="207"/>
      <c r="AC72" s="207"/>
      <c r="AD72" s="207"/>
      <c r="AE72" s="207"/>
      <c r="AF72" s="207"/>
      <c r="AG72" s="207"/>
      <c r="AH72" s="207"/>
      <c r="AI72" s="207"/>
      <c r="AJ72" s="207"/>
      <c r="AK72" s="207"/>
      <c r="AL72" s="207"/>
      <c r="AM72" s="207"/>
      <c r="AN72" s="207"/>
      <c r="AO72" s="207"/>
      <c r="AP72" s="207"/>
      <c r="AQ72" s="207"/>
      <c r="AR72" s="207"/>
      <c r="AS72" s="207"/>
      <c r="AT72" s="207"/>
      <c r="AU72" s="207"/>
      <c r="AV72" s="236"/>
      <c r="AW72" s="236"/>
      <c r="AX72" s="206"/>
      <c r="AY72" s="207"/>
      <c r="AZ72" s="207" t="s">
        <v>686</v>
      </c>
      <c r="BA72" s="207"/>
      <c r="BB72" s="236"/>
      <c r="BC72" s="207"/>
      <c r="BD72" s="236"/>
      <c r="BE72" s="207"/>
      <c r="BF72" s="207"/>
      <c r="BG72" s="207"/>
      <c r="BH72" s="207"/>
      <c r="BI72" s="207"/>
      <c r="BJ72" s="207"/>
      <c r="BK72" s="207"/>
      <c r="BL72" s="207"/>
      <c r="BM72" s="207"/>
      <c r="BN72" s="207"/>
      <c r="BO72" s="207"/>
      <c r="BP72" s="207"/>
      <c r="BQ72" s="207"/>
    </row>
    <row r="73" spans="1:69" s="217" customFormat="1" ht="15" x14ac:dyDescent="0.25">
      <c r="A73" s="255"/>
      <c r="B73" s="238"/>
      <c r="C73" s="476" t="s">
        <v>687</v>
      </c>
      <c r="D73" s="476"/>
      <c r="E73" s="476"/>
      <c r="F73" s="476"/>
      <c r="G73" s="476"/>
      <c r="H73" s="231"/>
      <c r="I73" s="232"/>
      <c r="J73" s="232"/>
      <c r="K73" s="232"/>
      <c r="L73" s="234"/>
      <c r="M73" s="232"/>
      <c r="N73" s="248"/>
      <c r="O73" s="232"/>
      <c r="P73" s="247">
        <v>16487.849999999999</v>
      </c>
      <c r="Q73" s="293"/>
      <c r="R73" s="293"/>
      <c r="S73" s="205"/>
      <c r="T73" s="205"/>
      <c r="U73" s="205"/>
      <c r="V73" s="205"/>
      <c r="W73" s="205"/>
      <c r="X73" s="205"/>
      <c r="Y73" s="205"/>
      <c r="Z73" s="205"/>
      <c r="AA73" s="205"/>
      <c r="AB73" s="207"/>
      <c r="AC73" s="207"/>
      <c r="AD73" s="207"/>
      <c r="AE73" s="207"/>
      <c r="AF73" s="207"/>
      <c r="AG73" s="207"/>
      <c r="AH73" s="207"/>
      <c r="AI73" s="207"/>
      <c r="AJ73" s="207"/>
      <c r="AK73" s="207"/>
      <c r="AL73" s="207"/>
      <c r="AM73" s="207"/>
      <c r="AN73" s="207"/>
      <c r="AO73" s="207"/>
      <c r="AP73" s="207"/>
      <c r="AQ73" s="207"/>
      <c r="AR73" s="207"/>
      <c r="AS73" s="207"/>
      <c r="AT73" s="207"/>
      <c r="AU73" s="207"/>
      <c r="AV73" s="236"/>
      <c r="AW73" s="236"/>
      <c r="AX73" s="206"/>
      <c r="AY73" s="207"/>
      <c r="AZ73" s="207"/>
      <c r="BA73" s="207"/>
      <c r="BB73" s="236" t="s">
        <v>687</v>
      </c>
      <c r="BC73" s="207"/>
      <c r="BD73" s="236"/>
      <c r="BE73" s="207"/>
      <c r="BF73" s="207"/>
      <c r="BG73" s="207"/>
      <c r="BH73" s="207"/>
      <c r="BI73" s="207"/>
      <c r="BJ73" s="207"/>
      <c r="BK73" s="207"/>
      <c r="BL73" s="207"/>
      <c r="BM73" s="207"/>
      <c r="BN73" s="207"/>
      <c r="BO73" s="207"/>
      <c r="BP73" s="207"/>
      <c r="BQ73" s="207"/>
    </row>
    <row r="74" spans="1:69" s="217" customFormat="1" ht="15" x14ac:dyDescent="0.25">
      <c r="A74" s="295" t="s">
        <v>171</v>
      </c>
      <c r="B74" s="284" t="s">
        <v>688</v>
      </c>
      <c r="C74" s="460" t="s">
        <v>689</v>
      </c>
      <c r="D74" s="460"/>
      <c r="E74" s="460"/>
      <c r="F74" s="460"/>
      <c r="G74" s="460"/>
      <c r="H74" s="285" t="s">
        <v>609</v>
      </c>
      <c r="I74" s="297">
        <v>2</v>
      </c>
      <c r="J74" s="286"/>
      <c r="K74" s="297">
        <v>2</v>
      </c>
      <c r="L74" s="288"/>
      <c r="M74" s="286"/>
      <c r="N74" s="288"/>
      <c r="O74" s="286"/>
      <c r="P74" s="294">
        <v>116.9</v>
      </c>
      <c r="Q74" s="205"/>
      <c r="R74" s="205"/>
      <c r="S74" s="205"/>
      <c r="T74" s="205"/>
      <c r="U74" s="205"/>
      <c r="V74" s="205"/>
      <c r="W74" s="205"/>
      <c r="X74" s="205"/>
      <c r="Y74" s="205"/>
      <c r="Z74" s="205"/>
      <c r="AA74" s="205"/>
      <c r="AB74" s="207"/>
      <c r="AC74" s="207"/>
      <c r="AD74" s="207"/>
      <c r="AE74" s="207"/>
      <c r="AF74" s="207"/>
      <c r="AG74" s="207"/>
      <c r="AH74" s="207"/>
      <c r="AI74" s="207"/>
      <c r="AJ74" s="207"/>
      <c r="AK74" s="207"/>
      <c r="AL74" s="207"/>
      <c r="AM74" s="207"/>
      <c r="AN74" s="207"/>
      <c r="AO74" s="207"/>
      <c r="AP74" s="207"/>
      <c r="AQ74" s="207"/>
      <c r="AR74" s="207"/>
      <c r="AS74" s="207"/>
      <c r="AT74" s="207"/>
      <c r="AU74" s="207"/>
      <c r="AV74" s="236"/>
      <c r="AW74" s="236"/>
      <c r="AX74" s="206"/>
      <c r="AY74" s="207"/>
      <c r="AZ74" s="207"/>
      <c r="BA74" s="207"/>
      <c r="BB74" s="236"/>
      <c r="BC74" s="207" t="s">
        <v>689</v>
      </c>
      <c r="BD74" s="236"/>
      <c r="BE74" s="207"/>
      <c r="BF74" s="207"/>
      <c r="BG74" s="207"/>
      <c r="BH74" s="207"/>
      <c r="BI74" s="207"/>
      <c r="BJ74" s="207"/>
      <c r="BK74" s="207"/>
      <c r="BL74" s="207"/>
      <c r="BM74" s="207"/>
      <c r="BN74" s="207"/>
      <c r="BO74" s="207"/>
      <c r="BP74" s="207"/>
      <c r="BQ74" s="207"/>
    </row>
    <row r="75" spans="1:69" s="217" customFormat="1" ht="15" x14ac:dyDescent="0.25">
      <c r="A75" s="244"/>
      <c r="B75" s="245"/>
      <c r="C75" s="476" t="s">
        <v>610</v>
      </c>
      <c r="D75" s="476"/>
      <c r="E75" s="476"/>
      <c r="F75" s="476"/>
      <c r="G75" s="476"/>
      <c r="H75" s="231"/>
      <c r="I75" s="232"/>
      <c r="J75" s="232"/>
      <c r="K75" s="232"/>
      <c r="L75" s="234"/>
      <c r="M75" s="232"/>
      <c r="N75" s="248">
        <v>22904.38</v>
      </c>
      <c r="O75" s="232"/>
      <c r="P75" s="247">
        <v>22904.38</v>
      </c>
      <c r="Q75" s="205"/>
      <c r="R75" s="205"/>
      <c r="S75" s="205"/>
      <c r="T75" s="205"/>
      <c r="U75" s="205"/>
      <c r="V75" s="205"/>
      <c r="W75" s="205"/>
      <c r="X75" s="205"/>
      <c r="Y75" s="205"/>
      <c r="Z75" s="205"/>
      <c r="AA75" s="205"/>
      <c r="AB75" s="207"/>
      <c r="AC75" s="207"/>
      <c r="AD75" s="207"/>
      <c r="AE75" s="207"/>
      <c r="AF75" s="207"/>
      <c r="AG75" s="207"/>
      <c r="AH75" s="207"/>
      <c r="AI75" s="207"/>
      <c r="AJ75" s="207"/>
      <c r="AK75" s="207"/>
      <c r="AL75" s="207"/>
      <c r="AM75" s="207"/>
      <c r="AN75" s="207"/>
      <c r="AO75" s="207"/>
      <c r="AP75" s="207"/>
      <c r="AQ75" s="207"/>
      <c r="AR75" s="207"/>
      <c r="AS75" s="207"/>
      <c r="AT75" s="207"/>
      <c r="AU75" s="207"/>
      <c r="AV75" s="236"/>
      <c r="AW75" s="236"/>
      <c r="AX75" s="206"/>
      <c r="AY75" s="207"/>
      <c r="AZ75" s="207"/>
      <c r="BA75" s="207"/>
      <c r="BB75" s="236"/>
      <c r="BC75" s="207"/>
      <c r="BD75" s="236" t="s">
        <v>610</v>
      </c>
      <c r="BE75" s="207"/>
      <c r="BF75" s="207"/>
      <c r="BG75" s="207"/>
      <c r="BH75" s="207"/>
      <c r="BI75" s="207"/>
      <c r="BJ75" s="207"/>
      <c r="BK75" s="207"/>
      <c r="BL75" s="207"/>
      <c r="BM75" s="207"/>
      <c r="BN75" s="207"/>
      <c r="BO75" s="207"/>
      <c r="BP75" s="207"/>
      <c r="BQ75" s="207"/>
    </row>
    <row r="76" spans="1:69" s="217" customFormat="1" ht="21" x14ac:dyDescent="0.25">
      <c r="A76" s="229" t="s">
        <v>611</v>
      </c>
      <c r="B76" s="230" t="s">
        <v>690</v>
      </c>
      <c r="C76" s="496" t="s">
        <v>691</v>
      </c>
      <c r="D76" s="496"/>
      <c r="E76" s="496"/>
      <c r="F76" s="496"/>
      <c r="G76" s="496"/>
      <c r="H76" s="231" t="s">
        <v>604</v>
      </c>
      <c r="I76" s="232">
        <v>1</v>
      </c>
      <c r="J76" s="233">
        <v>1</v>
      </c>
      <c r="K76" s="233">
        <v>1</v>
      </c>
      <c r="L76" s="234"/>
      <c r="M76" s="232"/>
      <c r="N76" s="248">
        <v>321500</v>
      </c>
      <c r="O76" s="232"/>
      <c r="P76" s="247">
        <v>321500</v>
      </c>
      <c r="Q76" s="205"/>
      <c r="R76" s="205"/>
      <c r="S76" s="205"/>
      <c r="T76" s="205"/>
      <c r="U76" s="205"/>
      <c r="V76" s="205"/>
      <c r="W76" s="205"/>
      <c r="X76" s="205"/>
      <c r="Y76" s="205"/>
      <c r="Z76" s="205"/>
      <c r="AA76" s="205"/>
      <c r="AB76" s="207"/>
      <c r="AC76" s="207"/>
      <c r="AD76" s="207"/>
      <c r="AE76" s="207"/>
      <c r="AF76" s="207"/>
      <c r="AG76" s="207"/>
      <c r="AH76" s="207"/>
      <c r="AI76" s="207"/>
      <c r="AJ76" s="207"/>
      <c r="AK76" s="207"/>
      <c r="AL76" s="207"/>
      <c r="AM76" s="207"/>
      <c r="AN76" s="207"/>
      <c r="AO76" s="207"/>
      <c r="AP76" s="207"/>
      <c r="AQ76" s="207"/>
      <c r="AR76" s="207"/>
      <c r="AS76" s="207"/>
      <c r="AT76" s="207"/>
      <c r="AU76" s="207"/>
      <c r="AV76" s="236"/>
      <c r="AW76" s="236" t="s">
        <v>691</v>
      </c>
      <c r="AX76" s="206"/>
      <c r="AY76" s="207"/>
      <c r="AZ76" s="207"/>
      <c r="BA76" s="207"/>
      <c r="BB76" s="236"/>
      <c r="BC76" s="207"/>
      <c r="BD76" s="236"/>
      <c r="BE76" s="207"/>
      <c r="BF76" s="207"/>
      <c r="BG76" s="207"/>
      <c r="BH76" s="207"/>
      <c r="BI76" s="207"/>
      <c r="BJ76" s="207"/>
      <c r="BK76" s="207"/>
      <c r="BL76" s="207"/>
      <c r="BM76" s="207"/>
      <c r="BN76" s="207"/>
      <c r="BO76" s="207"/>
      <c r="BP76" s="207"/>
      <c r="BQ76" s="207"/>
    </row>
    <row r="77" spans="1:69" s="217" customFormat="1" ht="15" x14ac:dyDescent="0.25">
      <c r="A77" s="249"/>
      <c r="B77" s="239"/>
      <c r="C77" s="464" t="s">
        <v>692</v>
      </c>
      <c r="D77" s="464"/>
      <c r="E77" s="464"/>
      <c r="F77" s="464"/>
      <c r="G77" s="464"/>
      <c r="H77" s="464"/>
      <c r="I77" s="464"/>
      <c r="J77" s="464"/>
      <c r="K77" s="464"/>
      <c r="L77" s="464"/>
      <c r="M77" s="464"/>
      <c r="N77" s="464"/>
      <c r="O77" s="464"/>
      <c r="P77" s="497"/>
      <c r="Q77" s="205"/>
      <c r="R77" s="205"/>
      <c r="S77" s="205"/>
      <c r="T77" s="205"/>
      <c r="U77" s="205"/>
      <c r="V77" s="205"/>
      <c r="W77" s="205"/>
      <c r="X77" s="205"/>
      <c r="Y77" s="205"/>
      <c r="Z77" s="205"/>
      <c r="AA77" s="205"/>
      <c r="AB77" s="207"/>
      <c r="AC77" s="207"/>
      <c r="AD77" s="207"/>
      <c r="AE77" s="207"/>
      <c r="AF77" s="207"/>
      <c r="AG77" s="207"/>
      <c r="AH77" s="207"/>
      <c r="AI77" s="207"/>
      <c r="AJ77" s="207"/>
      <c r="AK77" s="207"/>
      <c r="AL77" s="207"/>
      <c r="AM77" s="207"/>
      <c r="AN77" s="207"/>
      <c r="AO77" s="207"/>
      <c r="AP77" s="207"/>
      <c r="AQ77" s="207"/>
      <c r="AR77" s="207"/>
      <c r="AS77" s="207"/>
      <c r="AT77" s="207"/>
      <c r="AU77" s="207"/>
      <c r="AV77" s="236"/>
      <c r="AW77" s="236"/>
      <c r="AX77" s="206"/>
      <c r="AY77" s="207"/>
      <c r="AZ77" s="207"/>
      <c r="BA77" s="207"/>
      <c r="BB77" s="236"/>
      <c r="BC77" s="207"/>
      <c r="BD77" s="236"/>
      <c r="BE77" s="206" t="s">
        <v>692</v>
      </c>
      <c r="BF77" s="207"/>
      <c r="BG77" s="207"/>
      <c r="BH77" s="207"/>
      <c r="BI77" s="207"/>
      <c r="BJ77" s="207"/>
      <c r="BK77" s="207"/>
      <c r="BL77" s="207"/>
      <c r="BM77" s="207"/>
      <c r="BN77" s="207"/>
      <c r="BO77" s="207"/>
      <c r="BP77" s="207"/>
      <c r="BQ77" s="207"/>
    </row>
    <row r="78" spans="1:69" s="217" customFormat="1" ht="15" x14ac:dyDescent="0.25">
      <c r="A78" s="244"/>
      <c r="B78" s="245"/>
      <c r="C78" s="476" t="s">
        <v>610</v>
      </c>
      <c r="D78" s="476"/>
      <c r="E78" s="476"/>
      <c r="F78" s="476"/>
      <c r="G78" s="476"/>
      <c r="H78" s="231"/>
      <c r="I78" s="232"/>
      <c r="J78" s="232"/>
      <c r="K78" s="232"/>
      <c r="L78" s="234"/>
      <c r="M78" s="232"/>
      <c r="N78" s="234"/>
      <c r="O78" s="232"/>
      <c r="P78" s="247">
        <v>321500</v>
      </c>
      <c r="Q78" s="205"/>
      <c r="R78" s="205"/>
      <c r="S78" s="205"/>
      <c r="T78" s="205"/>
      <c r="U78" s="205"/>
      <c r="V78" s="205"/>
      <c r="W78" s="205"/>
      <c r="X78" s="205"/>
      <c r="Y78" s="205"/>
      <c r="Z78" s="205"/>
      <c r="AA78" s="205"/>
      <c r="AB78" s="207"/>
      <c r="AC78" s="207"/>
      <c r="AD78" s="207"/>
      <c r="AE78" s="207"/>
      <c r="AF78" s="207"/>
      <c r="AG78" s="207"/>
      <c r="AH78" s="207"/>
      <c r="AI78" s="207"/>
      <c r="AJ78" s="207"/>
      <c r="AK78" s="207"/>
      <c r="AL78" s="207"/>
      <c r="AM78" s="207"/>
      <c r="AN78" s="207"/>
      <c r="AO78" s="207"/>
      <c r="AP78" s="207"/>
      <c r="AQ78" s="207"/>
      <c r="AR78" s="207"/>
      <c r="AS78" s="207"/>
      <c r="AT78" s="207"/>
      <c r="AU78" s="207"/>
      <c r="AV78" s="236"/>
      <c r="AW78" s="236"/>
      <c r="AX78" s="206"/>
      <c r="AY78" s="207"/>
      <c r="AZ78" s="207"/>
      <c r="BA78" s="207"/>
      <c r="BB78" s="236"/>
      <c r="BC78" s="207"/>
      <c r="BD78" s="236" t="s">
        <v>610</v>
      </c>
      <c r="BE78" s="206"/>
      <c r="BF78" s="207"/>
      <c r="BG78" s="207"/>
      <c r="BH78" s="207"/>
      <c r="BI78" s="207"/>
      <c r="BJ78" s="207"/>
      <c r="BK78" s="207"/>
      <c r="BL78" s="207"/>
      <c r="BM78" s="207"/>
      <c r="BN78" s="207"/>
      <c r="BO78" s="207"/>
      <c r="BP78" s="207"/>
      <c r="BQ78" s="207"/>
    </row>
    <row r="79" spans="1:69" s="217" customFormat="1" ht="22.5" x14ac:dyDescent="0.25">
      <c r="A79" s="229" t="s">
        <v>62</v>
      </c>
      <c r="B79" s="230" t="s">
        <v>693</v>
      </c>
      <c r="C79" s="496" t="s">
        <v>694</v>
      </c>
      <c r="D79" s="496"/>
      <c r="E79" s="496"/>
      <c r="F79" s="496"/>
      <c r="G79" s="496"/>
      <c r="H79" s="231" t="s">
        <v>695</v>
      </c>
      <c r="I79" s="232">
        <v>1.4</v>
      </c>
      <c r="J79" s="233">
        <v>1</v>
      </c>
      <c r="K79" s="298">
        <v>1.4</v>
      </c>
      <c r="L79" s="234"/>
      <c r="M79" s="232"/>
      <c r="N79" s="246">
        <v>528.45000000000005</v>
      </c>
      <c r="O79" s="232"/>
      <c r="P79" s="250">
        <v>739.83</v>
      </c>
      <c r="Q79" s="205"/>
      <c r="R79" s="205"/>
      <c r="S79" s="205"/>
      <c r="T79" s="205"/>
      <c r="U79" s="205"/>
      <c r="V79" s="205"/>
      <c r="W79" s="205"/>
      <c r="X79" s="205"/>
      <c r="Y79" s="205"/>
      <c r="Z79" s="205"/>
      <c r="AA79" s="205"/>
      <c r="AB79" s="207"/>
      <c r="AC79" s="207"/>
      <c r="AD79" s="207"/>
      <c r="AE79" s="207"/>
      <c r="AF79" s="207"/>
      <c r="AG79" s="207"/>
      <c r="AH79" s="207"/>
      <c r="AI79" s="207"/>
      <c r="AJ79" s="207"/>
      <c r="AK79" s="207"/>
      <c r="AL79" s="207"/>
      <c r="AM79" s="207"/>
      <c r="AN79" s="207"/>
      <c r="AO79" s="207"/>
      <c r="AP79" s="207"/>
      <c r="AQ79" s="207"/>
      <c r="AR79" s="207"/>
      <c r="AS79" s="207"/>
      <c r="AT79" s="207"/>
      <c r="AU79" s="207"/>
      <c r="AV79" s="236"/>
      <c r="AW79" s="236" t="s">
        <v>694</v>
      </c>
      <c r="AX79" s="206"/>
      <c r="AY79" s="207"/>
      <c r="AZ79" s="207"/>
      <c r="BA79" s="207"/>
      <c r="BB79" s="236"/>
      <c r="BC79" s="207"/>
      <c r="BD79" s="236"/>
      <c r="BE79" s="206"/>
      <c r="BF79" s="207"/>
      <c r="BG79" s="207"/>
      <c r="BH79" s="207"/>
      <c r="BI79" s="207"/>
      <c r="BJ79" s="207"/>
      <c r="BK79" s="207"/>
      <c r="BL79" s="207"/>
      <c r="BM79" s="207"/>
      <c r="BN79" s="207"/>
      <c r="BO79" s="207"/>
      <c r="BP79" s="207"/>
      <c r="BQ79" s="207"/>
    </row>
    <row r="80" spans="1:69" s="217" customFormat="1" ht="15" x14ac:dyDescent="0.25">
      <c r="A80" s="249"/>
      <c r="B80" s="239"/>
      <c r="C80" s="464" t="s">
        <v>696</v>
      </c>
      <c r="D80" s="464"/>
      <c r="E80" s="464"/>
      <c r="F80" s="464"/>
      <c r="G80" s="464"/>
      <c r="H80" s="464"/>
      <c r="I80" s="464"/>
      <c r="J80" s="464"/>
      <c r="K80" s="464"/>
      <c r="L80" s="464"/>
      <c r="M80" s="464"/>
      <c r="N80" s="464"/>
      <c r="O80" s="464"/>
      <c r="P80" s="497"/>
      <c r="Q80" s="205"/>
      <c r="R80" s="205"/>
      <c r="S80" s="205"/>
      <c r="T80" s="205"/>
      <c r="U80" s="205"/>
      <c r="V80" s="205"/>
      <c r="W80" s="205"/>
      <c r="X80" s="205"/>
      <c r="Y80" s="205"/>
      <c r="Z80" s="205"/>
      <c r="AA80" s="205"/>
      <c r="AB80" s="207"/>
      <c r="AC80" s="207"/>
      <c r="AD80" s="207"/>
      <c r="AE80" s="207"/>
      <c r="AF80" s="207"/>
      <c r="AG80" s="207"/>
      <c r="AH80" s="207"/>
      <c r="AI80" s="207"/>
      <c r="AJ80" s="207"/>
      <c r="AK80" s="207"/>
      <c r="AL80" s="207"/>
      <c r="AM80" s="207"/>
      <c r="AN80" s="207"/>
      <c r="AO80" s="207"/>
      <c r="AP80" s="207"/>
      <c r="AQ80" s="207"/>
      <c r="AR80" s="207"/>
      <c r="AS80" s="207"/>
      <c r="AT80" s="207"/>
      <c r="AU80" s="207"/>
      <c r="AV80" s="236"/>
      <c r="AW80" s="236"/>
      <c r="AX80" s="206"/>
      <c r="AY80" s="207"/>
      <c r="AZ80" s="207"/>
      <c r="BA80" s="207"/>
      <c r="BB80" s="236"/>
      <c r="BC80" s="207"/>
      <c r="BD80" s="236"/>
      <c r="BE80" s="206"/>
      <c r="BF80" s="206" t="s">
        <v>696</v>
      </c>
      <c r="BG80" s="207"/>
      <c r="BH80" s="207"/>
      <c r="BI80" s="207"/>
      <c r="BJ80" s="207"/>
      <c r="BK80" s="207"/>
      <c r="BL80" s="207"/>
      <c r="BM80" s="207"/>
      <c r="BN80" s="207"/>
      <c r="BO80" s="207"/>
      <c r="BP80" s="207"/>
      <c r="BQ80" s="207"/>
    </row>
    <row r="81" spans="1:69" s="217" customFormat="1" ht="15" x14ac:dyDescent="0.25">
      <c r="A81" s="244"/>
      <c r="B81" s="245"/>
      <c r="C81" s="476" t="s">
        <v>610</v>
      </c>
      <c r="D81" s="476"/>
      <c r="E81" s="476"/>
      <c r="F81" s="476"/>
      <c r="G81" s="476"/>
      <c r="H81" s="231"/>
      <c r="I81" s="232"/>
      <c r="J81" s="232"/>
      <c r="K81" s="232"/>
      <c r="L81" s="234"/>
      <c r="M81" s="232"/>
      <c r="N81" s="234"/>
      <c r="O81" s="232"/>
      <c r="P81" s="250">
        <v>739.83</v>
      </c>
      <c r="Q81" s="205"/>
      <c r="R81" s="205"/>
      <c r="S81" s="205"/>
      <c r="T81" s="205"/>
      <c r="U81" s="205"/>
      <c r="V81" s="205"/>
      <c r="W81" s="205"/>
      <c r="X81" s="205"/>
      <c r="Y81" s="205"/>
      <c r="Z81" s="205"/>
      <c r="AA81" s="205"/>
      <c r="AB81" s="207"/>
      <c r="AC81" s="207"/>
      <c r="AD81" s="207"/>
      <c r="AE81" s="207"/>
      <c r="AF81" s="207"/>
      <c r="AG81" s="207"/>
      <c r="AH81" s="207"/>
      <c r="AI81" s="207"/>
      <c r="AJ81" s="207"/>
      <c r="AK81" s="207"/>
      <c r="AL81" s="207"/>
      <c r="AM81" s="207"/>
      <c r="AN81" s="207"/>
      <c r="AO81" s="207"/>
      <c r="AP81" s="207"/>
      <c r="AQ81" s="207"/>
      <c r="AR81" s="207"/>
      <c r="AS81" s="207"/>
      <c r="AT81" s="207"/>
      <c r="AU81" s="207"/>
      <c r="AV81" s="236"/>
      <c r="AW81" s="236"/>
      <c r="AX81" s="206"/>
      <c r="AY81" s="207"/>
      <c r="AZ81" s="207"/>
      <c r="BA81" s="207"/>
      <c r="BB81" s="236"/>
      <c r="BC81" s="207"/>
      <c r="BD81" s="236" t="s">
        <v>610</v>
      </c>
      <c r="BE81" s="206"/>
      <c r="BF81" s="206"/>
      <c r="BG81" s="207"/>
      <c r="BH81" s="207"/>
      <c r="BI81" s="207"/>
      <c r="BJ81" s="207"/>
      <c r="BK81" s="207"/>
      <c r="BL81" s="207"/>
      <c r="BM81" s="207"/>
      <c r="BN81" s="207"/>
      <c r="BO81" s="207"/>
      <c r="BP81" s="207"/>
      <c r="BQ81" s="207"/>
    </row>
    <row r="82" spans="1:69" s="217" customFormat="1" ht="22.5" x14ac:dyDescent="0.25">
      <c r="A82" s="229" t="s">
        <v>60</v>
      </c>
      <c r="B82" s="230" t="s">
        <v>697</v>
      </c>
      <c r="C82" s="496" t="s">
        <v>698</v>
      </c>
      <c r="D82" s="496"/>
      <c r="E82" s="496"/>
      <c r="F82" s="496"/>
      <c r="G82" s="496"/>
      <c r="H82" s="231" t="s">
        <v>695</v>
      </c>
      <c r="I82" s="232">
        <v>1.4</v>
      </c>
      <c r="J82" s="233">
        <v>1</v>
      </c>
      <c r="K82" s="298">
        <v>1.4</v>
      </c>
      <c r="L82" s="234"/>
      <c r="M82" s="232"/>
      <c r="N82" s="246">
        <v>528.45000000000005</v>
      </c>
      <c r="O82" s="232"/>
      <c r="P82" s="250">
        <v>739.83</v>
      </c>
      <c r="Q82" s="205"/>
      <c r="R82" s="205"/>
      <c r="S82" s="205"/>
      <c r="T82" s="205"/>
      <c r="U82" s="205"/>
      <c r="V82" s="205"/>
      <c r="W82" s="205"/>
      <c r="X82" s="205"/>
      <c r="Y82" s="205"/>
      <c r="Z82" s="205"/>
      <c r="AA82" s="205"/>
      <c r="AB82" s="207"/>
      <c r="AC82" s="207"/>
      <c r="AD82" s="207"/>
      <c r="AE82" s="207"/>
      <c r="AF82" s="207"/>
      <c r="AG82" s="207"/>
      <c r="AH82" s="207"/>
      <c r="AI82" s="207"/>
      <c r="AJ82" s="207"/>
      <c r="AK82" s="207"/>
      <c r="AL82" s="207"/>
      <c r="AM82" s="207"/>
      <c r="AN82" s="207"/>
      <c r="AO82" s="207"/>
      <c r="AP82" s="207"/>
      <c r="AQ82" s="207"/>
      <c r="AR82" s="207"/>
      <c r="AS82" s="207"/>
      <c r="AT82" s="207"/>
      <c r="AU82" s="207"/>
      <c r="AV82" s="236"/>
      <c r="AW82" s="236" t="s">
        <v>698</v>
      </c>
      <c r="AX82" s="206"/>
      <c r="AY82" s="207"/>
      <c r="AZ82" s="207"/>
      <c r="BA82" s="207"/>
      <c r="BB82" s="236"/>
      <c r="BC82" s="207"/>
      <c r="BD82" s="236"/>
      <c r="BE82" s="206"/>
      <c r="BF82" s="206"/>
      <c r="BG82" s="207"/>
      <c r="BH82" s="207"/>
      <c r="BI82" s="207"/>
      <c r="BJ82" s="207"/>
      <c r="BK82" s="207"/>
      <c r="BL82" s="207"/>
      <c r="BM82" s="207"/>
      <c r="BN82" s="207"/>
      <c r="BO82" s="207"/>
      <c r="BP82" s="207"/>
      <c r="BQ82" s="207"/>
    </row>
    <row r="83" spans="1:69" s="217" customFormat="1" ht="15" x14ac:dyDescent="0.25">
      <c r="A83" s="249"/>
      <c r="B83" s="239"/>
      <c r="C83" s="464" t="s">
        <v>696</v>
      </c>
      <c r="D83" s="464"/>
      <c r="E83" s="464"/>
      <c r="F83" s="464"/>
      <c r="G83" s="464"/>
      <c r="H83" s="464"/>
      <c r="I83" s="464"/>
      <c r="J83" s="464"/>
      <c r="K83" s="464"/>
      <c r="L83" s="464"/>
      <c r="M83" s="464"/>
      <c r="N83" s="464"/>
      <c r="O83" s="464"/>
      <c r="P83" s="497"/>
      <c r="Q83" s="205"/>
      <c r="R83" s="205"/>
      <c r="S83" s="205"/>
      <c r="T83" s="205"/>
      <c r="U83" s="205"/>
      <c r="V83" s="205"/>
      <c r="W83" s="205"/>
      <c r="X83" s="205"/>
      <c r="Y83" s="205"/>
      <c r="Z83" s="205"/>
      <c r="AA83" s="205"/>
      <c r="AB83" s="207"/>
      <c r="AC83" s="207"/>
      <c r="AD83" s="207"/>
      <c r="AE83" s="207"/>
      <c r="AF83" s="207"/>
      <c r="AG83" s="207"/>
      <c r="AH83" s="207"/>
      <c r="AI83" s="207"/>
      <c r="AJ83" s="207"/>
      <c r="AK83" s="207"/>
      <c r="AL83" s="207"/>
      <c r="AM83" s="207"/>
      <c r="AN83" s="207"/>
      <c r="AO83" s="207"/>
      <c r="AP83" s="207"/>
      <c r="AQ83" s="207"/>
      <c r="AR83" s="207"/>
      <c r="AS83" s="207"/>
      <c r="AT83" s="207"/>
      <c r="AU83" s="207"/>
      <c r="AV83" s="236"/>
      <c r="AW83" s="236"/>
      <c r="AX83" s="206"/>
      <c r="AY83" s="207"/>
      <c r="AZ83" s="207"/>
      <c r="BA83" s="207"/>
      <c r="BB83" s="236"/>
      <c r="BC83" s="207"/>
      <c r="BD83" s="236"/>
      <c r="BE83" s="206"/>
      <c r="BF83" s="206" t="s">
        <v>696</v>
      </c>
      <c r="BG83" s="207"/>
      <c r="BH83" s="207"/>
      <c r="BI83" s="207"/>
      <c r="BJ83" s="207"/>
      <c r="BK83" s="207"/>
      <c r="BL83" s="207"/>
      <c r="BM83" s="207"/>
      <c r="BN83" s="207"/>
      <c r="BO83" s="207"/>
      <c r="BP83" s="207"/>
      <c r="BQ83" s="207"/>
    </row>
    <row r="84" spans="1:69" s="217" customFormat="1" ht="15" x14ac:dyDescent="0.25">
      <c r="A84" s="244"/>
      <c r="B84" s="245"/>
      <c r="C84" s="476" t="s">
        <v>610</v>
      </c>
      <c r="D84" s="476"/>
      <c r="E84" s="476"/>
      <c r="F84" s="476"/>
      <c r="G84" s="476"/>
      <c r="H84" s="231"/>
      <c r="I84" s="232"/>
      <c r="J84" s="232"/>
      <c r="K84" s="232"/>
      <c r="L84" s="234"/>
      <c r="M84" s="232"/>
      <c r="N84" s="234"/>
      <c r="O84" s="232"/>
      <c r="P84" s="250">
        <v>739.83</v>
      </c>
      <c r="Q84" s="205"/>
      <c r="R84" s="205"/>
      <c r="S84" s="205"/>
      <c r="T84" s="205"/>
      <c r="U84" s="205"/>
      <c r="V84" s="205"/>
      <c r="W84" s="205"/>
      <c r="X84" s="205"/>
      <c r="Y84" s="205"/>
      <c r="Z84" s="205"/>
      <c r="AA84" s="205"/>
      <c r="AB84" s="207"/>
      <c r="AC84" s="207"/>
      <c r="AD84" s="207"/>
      <c r="AE84" s="207"/>
      <c r="AF84" s="207"/>
      <c r="AG84" s="207"/>
      <c r="AH84" s="207"/>
      <c r="AI84" s="207"/>
      <c r="AJ84" s="207"/>
      <c r="AK84" s="207"/>
      <c r="AL84" s="207"/>
      <c r="AM84" s="207"/>
      <c r="AN84" s="207"/>
      <c r="AO84" s="207"/>
      <c r="AP84" s="207"/>
      <c r="AQ84" s="207"/>
      <c r="AR84" s="207"/>
      <c r="AS84" s="207"/>
      <c r="AT84" s="207"/>
      <c r="AU84" s="207"/>
      <c r="AV84" s="236"/>
      <c r="AW84" s="236"/>
      <c r="AX84" s="206"/>
      <c r="AY84" s="207"/>
      <c r="AZ84" s="207"/>
      <c r="BA84" s="207"/>
      <c r="BB84" s="236"/>
      <c r="BC84" s="207"/>
      <c r="BD84" s="236" t="s">
        <v>610</v>
      </c>
      <c r="BE84" s="206"/>
      <c r="BF84" s="206"/>
      <c r="BG84" s="207"/>
      <c r="BH84" s="207"/>
      <c r="BI84" s="207"/>
      <c r="BJ84" s="207"/>
      <c r="BK84" s="207"/>
      <c r="BL84" s="207"/>
      <c r="BM84" s="207"/>
      <c r="BN84" s="207"/>
      <c r="BO84" s="207"/>
      <c r="BP84" s="207"/>
      <c r="BQ84" s="207"/>
    </row>
    <row r="85" spans="1:69" s="217" customFormat="1" ht="54" x14ac:dyDescent="0.25">
      <c r="A85" s="229" t="s">
        <v>59</v>
      </c>
      <c r="B85" s="230" t="s">
        <v>699</v>
      </c>
      <c r="C85" s="496" t="s">
        <v>700</v>
      </c>
      <c r="D85" s="496"/>
      <c r="E85" s="496"/>
      <c r="F85" s="496"/>
      <c r="G85" s="496"/>
      <c r="H85" s="231" t="s">
        <v>695</v>
      </c>
      <c r="I85" s="232">
        <v>1.4</v>
      </c>
      <c r="J85" s="233">
        <v>1</v>
      </c>
      <c r="K85" s="298">
        <v>1.4</v>
      </c>
      <c r="L85" s="234"/>
      <c r="M85" s="232"/>
      <c r="N85" s="248">
        <v>2961.8</v>
      </c>
      <c r="O85" s="232"/>
      <c r="P85" s="247">
        <v>4146.5200000000004</v>
      </c>
      <c r="Q85" s="205"/>
      <c r="R85" s="205"/>
      <c r="S85" s="205"/>
      <c r="T85" s="205"/>
      <c r="U85" s="205"/>
      <c r="V85" s="205"/>
      <c r="W85" s="205"/>
      <c r="X85" s="205"/>
      <c r="Y85" s="205"/>
      <c r="Z85" s="205"/>
      <c r="AA85" s="205"/>
      <c r="AB85" s="207"/>
      <c r="AC85" s="207"/>
      <c r="AD85" s="207"/>
      <c r="AE85" s="207"/>
      <c r="AF85" s="207"/>
      <c r="AG85" s="207"/>
      <c r="AH85" s="207"/>
      <c r="AI85" s="207"/>
      <c r="AJ85" s="207"/>
      <c r="AK85" s="207"/>
      <c r="AL85" s="207"/>
      <c r="AM85" s="207"/>
      <c r="AN85" s="207"/>
      <c r="AO85" s="207"/>
      <c r="AP85" s="207"/>
      <c r="AQ85" s="207"/>
      <c r="AR85" s="207"/>
      <c r="AS85" s="207"/>
      <c r="AT85" s="207"/>
      <c r="AU85" s="207"/>
      <c r="AV85" s="236"/>
      <c r="AW85" s="236" t="s">
        <v>700</v>
      </c>
      <c r="AX85" s="206"/>
      <c r="AY85" s="207"/>
      <c r="AZ85" s="207"/>
      <c r="BA85" s="207"/>
      <c r="BB85" s="236"/>
      <c r="BC85" s="207"/>
      <c r="BD85" s="236"/>
      <c r="BE85" s="206"/>
      <c r="BF85" s="206"/>
      <c r="BG85" s="207"/>
      <c r="BH85" s="207"/>
      <c r="BI85" s="207"/>
      <c r="BJ85" s="207"/>
      <c r="BK85" s="207"/>
      <c r="BL85" s="207"/>
      <c r="BM85" s="207"/>
      <c r="BN85" s="207"/>
      <c r="BO85" s="207"/>
      <c r="BP85" s="207"/>
      <c r="BQ85" s="207"/>
    </row>
    <row r="86" spans="1:69" s="217" customFormat="1" ht="15" x14ac:dyDescent="0.25">
      <c r="A86" s="249"/>
      <c r="B86" s="239"/>
      <c r="C86" s="464" t="s">
        <v>696</v>
      </c>
      <c r="D86" s="464"/>
      <c r="E86" s="464"/>
      <c r="F86" s="464"/>
      <c r="G86" s="464"/>
      <c r="H86" s="464"/>
      <c r="I86" s="464"/>
      <c r="J86" s="464"/>
      <c r="K86" s="464"/>
      <c r="L86" s="464"/>
      <c r="M86" s="464"/>
      <c r="N86" s="464"/>
      <c r="O86" s="464"/>
      <c r="P86" s="497"/>
      <c r="Q86" s="205"/>
      <c r="R86" s="205"/>
      <c r="S86" s="205"/>
      <c r="T86" s="205"/>
      <c r="U86" s="205"/>
      <c r="V86" s="205"/>
      <c r="W86" s="205"/>
      <c r="X86" s="205"/>
      <c r="Y86" s="205"/>
      <c r="Z86" s="205"/>
      <c r="AA86" s="205"/>
      <c r="AB86" s="207"/>
      <c r="AC86" s="207"/>
      <c r="AD86" s="207"/>
      <c r="AE86" s="207"/>
      <c r="AF86" s="207"/>
      <c r="AG86" s="207"/>
      <c r="AH86" s="207"/>
      <c r="AI86" s="207"/>
      <c r="AJ86" s="207"/>
      <c r="AK86" s="207"/>
      <c r="AL86" s="207"/>
      <c r="AM86" s="207"/>
      <c r="AN86" s="207"/>
      <c r="AO86" s="207"/>
      <c r="AP86" s="207"/>
      <c r="AQ86" s="207"/>
      <c r="AR86" s="207"/>
      <c r="AS86" s="207"/>
      <c r="AT86" s="207"/>
      <c r="AU86" s="207"/>
      <c r="AV86" s="236"/>
      <c r="AW86" s="236"/>
      <c r="AX86" s="206"/>
      <c r="AY86" s="207"/>
      <c r="AZ86" s="207"/>
      <c r="BA86" s="207"/>
      <c r="BB86" s="236"/>
      <c r="BC86" s="207"/>
      <c r="BD86" s="236"/>
      <c r="BE86" s="206"/>
      <c r="BF86" s="206" t="s">
        <v>696</v>
      </c>
      <c r="BG86" s="207"/>
      <c r="BH86" s="207"/>
      <c r="BI86" s="207"/>
      <c r="BJ86" s="207"/>
      <c r="BK86" s="207"/>
      <c r="BL86" s="207"/>
      <c r="BM86" s="207"/>
      <c r="BN86" s="207"/>
      <c r="BO86" s="207"/>
      <c r="BP86" s="207"/>
      <c r="BQ86" s="207"/>
    </row>
    <row r="87" spans="1:69" s="217" customFormat="1" ht="15" x14ac:dyDescent="0.25">
      <c r="A87" s="244"/>
      <c r="B87" s="245"/>
      <c r="C87" s="476" t="s">
        <v>610</v>
      </c>
      <c r="D87" s="476"/>
      <c r="E87" s="476"/>
      <c r="F87" s="476"/>
      <c r="G87" s="476"/>
      <c r="H87" s="231"/>
      <c r="I87" s="232"/>
      <c r="J87" s="232"/>
      <c r="K87" s="232"/>
      <c r="L87" s="234"/>
      <c r="M87" s="232"/>
      <c r="N87" s="234"/>
      <c r="O87" s="232"/>
      <c r="P87" s="247">
        <v>4146.5200000000004</v>
      </c>
      <c r="Q87" s="205"/>
      <c r="R87" s="205"/>
      <c r="S87" s="205"/>
      <c r="T87" s="205"/>
      <c r="U87" s="205"/>
      <c r="V87" s="205"/>
      <c r="W87" s="205"/>
      <c r="X87" s="205"/>
      <c r="Y87" s="205"/>
      <c r="Z87" s="205"/>
      <c r="AA87" s="205"/>
      <c r="AB87" s="207"/>
      <c r="AC87" s="207"/>
      <c r="AD87" s="207"/>
      <c r="AE87" s="207"/>
      <c r="AF87" s="207"/>
      <c r="AG87" s="207"/>
      <c r="AH87" s="207"/>
      <c r="AI87" s="207"/>
      <c r="AJ87" s="207"/>
      <c r="AK87" s="207"/>
      <c r="AL87" s="207"/>
      <c r="AM87" s="207"/>
      <c r="AN87" s="207"/>
      <c r="AO87" s="207"/>
      <c r="AP87" s="207"/>
      <c r="AQ87" s="207"/>
      <c r="AR87" s="207"/>
      <c r="AS87" s="207"/>
      <c r="AT87" s="207"/>
      <c r="AU87" s="207"/>
      <c r="AV87" s="236"/>
      <c r="AW87" s="236"/>
      <c r="AX87" s="206"/>
      <c r="AY87" s="207"/>
      <c r="AZ87" s="207"/>
      <c r="BA87" s="207"/>
      <c r="BB87" s="236"/>
      <c r="BC87" s="207"/>
      <c r="BD87" s="236" t="s">
        <v>610</v>
      </c>
      <c r="BE87" s="206"/>
      <c r="BF87" s="206"/>
      <c r="BG87" s="207"/>
      <c r="BH87" s="207"/>
      <c r="BI87" s="207"/>
      <c r="BJ87" s="207"/>
      <c r="BK87" s="207"/>
      <c r="BL87" s="207"/>
      <c r="BM87" s="207"/>
      <c r="BN87" s="207"/>
      <c r="BO87" s="207"/>
      <c r="BP87" s="207"/>
      <c r="BQ87" s="207"/>
    </row>
    <row r="88" spans="1:69" s="217" customFormat="1" ht="54" x14ac:dyDescent="0.25">
      <c r="A88" s="229" t="s">
        <v>57</v>
      </c>
      <c r="B88" s="230" t="s">
        <v>701</v>
      </c>
      <c r="C88" s="496" t="s">
        <v>702</v>
      </c>
      <c r="D88" s="496"/>
      <c r="E88" s="496"/>
      <c r="F88" s="496"/>
      <c r="G88" s="496"/>
      <c r="H88" s="231" t="s">
        <v>695</v>
      </c>
      <c r="I88" s="232">
        <v>1.4</v>
      </c>
      <c r="J88" s="233">
        <v>1</v>
      </c>
      <c r="K88" s="298">
        <v>1.4</v>
      </c>
      <c r="L88" s="234"/>
      <c r="M88" s="232"/>
      <c r="N88" s="246">
        <v>972.58</v>
      </c>
      <c r="O88" s="232"/>
      <c r="P88" s="247">
        <v>1361.61</v>
      </c>
      <c r="Q88" s="205"/>
      <c r="R88" s="205"/>
      <c r="S88" s="205"/>
      <c r="T88" s="205"/>
      <c r="U88" s="205"/>
      <c r="V88" s="205"/>
      <c r="W88" s="205"/>
      <c r="X88" s="205"/>
      <c r="Y88" s="205"/>
      <c r="Z88" s="205"/>
      <c r="AA88" s="205"/>
      <c r="AB88" s="207"/>
      <c r="AC88" s="207"/>
      <c r="AD88" s="207"/>
      <c r="AE88" s="207"/>
      <c r="AF88" s="207"/>
      <c r="AG88" s="207"/>
      <c r="AH88" s="207"/>
      <c r="AI88" s="207"/>
      <c r="AJ88" s="207"/>
      <c r="AK88" s="207"/>
      <c r="AL88" s="207"/>
      <c r="AM88" s="207"/>
      <c r="AN88" s="207"/>
      <c r="AO88" s="207"/>
      <c r="AP88" s="207"/>
      <c r="AQ88" s="207"/>
      <c r="AR88" s="207"/>
      <c r="AS88" s="207"/>
      <c r="AT88" s="207"/>
      <c r="AU88" s="207"/>
      <c r="AV88" s="236"/>
      <c r="AW88" s="236" t="s">
        <v>702</v>
      </c>
      <c r="AX88" s="206"/>
      <c r="AY88" s="207"/>
      <c r="AZ88" s="207"/>
      <c r="BA88" s="207"/>
      <c r="BB88" s="236"/>
      <c r="BC88" s="207"/>
      <c r="BD88" s="236"/>
      <c r="BE88" s="206"/>
      <c r="BF88" s="206"/>
      <c r="BG88" s="207"/>
      <c r="BH88" s="207"/>
      <c r="BI88" s="207"/>
      <c r="BJ88" s="207"/>
      <c r="BK88" s="207"/>
      <c r="BL88" s="207"/>
      <c r="BM88" s="207"/>
      <c r="BN88" s="207"/>
      <c r="BO88" s="207"/>
      <c r="BP88" s="207"/>
      <c r="BQ88" s="207"/>
    </row>
    <row r="89" spans="1:69" s="217" customFormat="1" ht="15" x14ac:dyDescent="0.25">
      <c r="A89" s="249"/>
      <c r="B89" s="239"/>
      <c r="C89" s="464" t="s">
        <v>696</v>
      </c>
      <c r="D89" s="464"/>
      <c r="E89" s="464"/>
      <c r="F89" s="464"/>
      <c r="G89" s="464"/>
      <c r="H89" s="464"/>
      <c r="I89" s="464"/>
      <c r="J89" s="464"/>
      <c r="K89" s="464"/>
      <c r="L89" s="464"/>
      <c r="M89" s="464"/>
      <c r="N89" s="464"/>
      <c r="O89" s="464"/>
      <c r="P89" s="497"/>
      <c r="Q89" s="205"/>
      <c r="R89" s="205"/>
      <c r="S89" s="205"/>
      <c r="T89" s="205"/>
      <c r="U89" s="205"/>
      <c r="V89" s="205"/>
      <c r="W89" s="205"/>
      <c r="X89" s="205"/>
      <c r="Y89" s="205"/>
      <c r="Z89" s="205"/>
      <c r="AA89" s="205"/>
      <c r="AB89" s="207"/>
      <c r="AC89" s="207"/>
      <c r="AD89" s="207"/>
      <c r="AE89" s="207"/>
      <c r="AF89" s="207"/>
      <c r="AG89" s="207"/>
      <c r="AH89" s="207"/>
      <c r="AI89" s="207"/>
      <c r="AJ89" s="207"/>
      <c r="AK89" s="207"/>
      <c r="AL89" s="207"/>
      <c r="AM89" s="207"/>
      <c r="AN89" s="207"/>
      <c r="AO89" s="207"/>
      <c r="AP89" s="207"/>
      <c r="AQ89" s="207"/>
      <c r="AR89" s="207"/>
      <c r="AS89" s="207"/>
      <c r="AT89" s="207"/>
      <c r="AU89" s="207"/>
      <c r="AV89" s="236"/>
      <c r="AW89" s="236"/>
      <c r="AX89" s="206"/>
      <c r="AY89" s="207"/>
      <c r="AZ89" s="207"/>
      <c r="BA89" s="207"/>
      <c r="BB89" s="236"/>
      <c r="BC89" s="207"/>
      <c r="BD89" s="236"/>
      <c r="BE89" s="206"/>
      <c r="BF89" s="206" t="s">
        <v>696</v>
      </c>
      <c r="BG89" s="207"/>
      <c r="BH89" s="207"/>
      <c r="BI89" s="207"/>
      <c r="BJ89" s="207"/>
      <c r="BK89" s="207"/>
      <c r="BL89" s="207"/>
      <c r="BM89" s="207"/>
      <c r="BN89" s="207"/>
      <c r="BO89" s="207"/>
      <c r="BP89" s="207"/>
      <c r="BQ89" s="207"/>
    </row>
    <row r="90" spans="1:69" s="217" customFormat="1" ht="15" x14ac:dyDescent="0.25">
      <c r="A90" s="244"/>
      <c r="B90" s="245"/>
      <c r="C90" s="476" t="s">
        <v>610</v>
      </c>
      <c r="D90" s="476"/>
      <c r="E90" s="476"/>
      <c r="F90" s="476"/>
      <c r="G90" s="476"/>
      <c r="H90" s="231"/>
      <c r="I90" s="232"/>
      <c r="J90" s="232"/>
      <c r="K90" s="232"/>
      <c r="L90" s="234"/>
      <c r="M90" s="232"/>
      <c r="N90" s="234"/>
      <c r="O90" s="232"/>
      <c r="P90" s="247">
        <v>1361.61</v>
      </c>
      <c r="Q90" s="205"/>
      <c r="R90" s="205"/>
      <c r="S90" s="205"/>
      <c r="T90" s="205"/>
      <c r="U90" s="205"/>
      <c r="V90" s="205"/>
      <c r="W90" s="205"/>
      <c r="X90" s="205"/>
      <c r="Y90" s="205"/>
      <c r="Z90" s="205"/>
      <c r="AA90" s="205"/>
      <c r="AB90" s="207"/>
      <c r="AC90" s="207"/>
      <c r="AD90" s="207"/>
      <c r="AE90" s="207"/>
      <c r="AF90" s="207"/>
      <c r="AG90" s="207"/>
      <c r="AH90" s="207"/>
      <c r="AI90" s="207"/>
      <c r="AJ90" s="207"/>
      <c r="AK90" s="207"/>
      <c r="AL90" s="207"/>
      <c r="AM90" s="207"/>
      <c r="AN90" s="207"/>
      <c r="AO90" s="207"/>
      <c r="AP90" s="207"/>
      <c r="AQ90" s="207"/>
      <c r="AR90" s="207"/>
      <c r="AS90" s="207"/>
      <c r="AT90" s="207"/>
      <c r="AU90" s="207"/>
      <c r="AV90" s="236"/>
      <c r="AW90" s="236"/>
      <c r="AX90" s="206"/>
      <c r="AY90" s="207"/>
      <c r="AZ90" s="207"/>
      <c r="BA90" s="207"/>
      <c r="BB90" s="236"/>
      <c r="BC90" s="207"/>
      <c r="BD90" s="236" t="s">
        <v>610</v>
      </c>
      <c r="BE90" s="206"/>
      <c r="BF90" s="206"/>
      <c r="BG90" s="207"/>
      <c r="BH90" s="207"/>
      <c r="BI90" s="207"/>
      <c r="BJ90" s="207"/>
      <c r="BK90" s="207"/>
      <c r="BL90" s="207"/>
      <c r="BM90" s="207"/>
      <c r="BN90" s="207"/>
      <c r="BO90" s="207"/>
      <c r="BP90" s="207"/>
      <c r="BQ90" s="207"/>
    </row>
    <row r="91" spans="1:69" s="217" customFormat="1" ht="22.5" x14ac:dyDescent="0.25">
      <c r="A91" s="229" t="s">
        <v>55</v>
      </c>
      <c r="B91" s="230" t="s">
        <v>703</v>
      </c>
      <c r="C91" s="496" t="s">
        <v>612</v>
      </c>
      <c r="D91" s="496"/>
      <c r="E91" s="496"/>
      <c r="F91" s="496"/>
      <c r="G91" s="496"/>
      <c r="H91" s="231" t="s">
        <v>604</v>
      </c>
      <c r="I91" s="232">
        <v>1</v>
      </c>
      <c r="J91" s="233">
        <v>1</v>
      </c>
      <c r="K91" s="233">
        <v>1</v>
      </c>
      <c r="L91" s="234"/>
      <c r="M91" s="232"/>
      <c r="N91" s="234"/>
      <c r="O91" s="232"/>
      <c r="P91" s="235"/>
      <c r="Q91" s="205"/>
      <c r="R91" s="205"/>
      <c r="S91" s="205"/>
      <c r="T91" s="205"/>
      <c r="U91" s="205"/>
      <c r="V91" s="205"/>
      <c r="W91" s="205"/>
      <c r="X91" s="205"/>
      <c r="Y91" s="205"/>
      <c r="Z91" s="205"/>
      <c r="AA91" s="205"/>
      <c r="AB91" s="207"/>
      <c r="AC91" s="207"/>
      <c r="AD91" s="207"/>
      <c r="AE91" s="207"/>
      <c r="AF91" s="207"/>
      <c r="AG91" s="207"/>
      <c r="AH91" s="207"/>
      <c r="AI91" s="207"/>
      <c r="AJ91" s="207"/>
      <c r="AK91" s="207"/>
      <c r="AL91" s="207"/>
      <c r="AM91" s="207"/>
      <c r="AN91" s="207"/>
      <c r="AO91" s="207"/>
      <c r="AP91" s="207"/>
      <c r="AQ91" s="207"/>
      <c r="AR91" s="207"/>
      <c r="AS91" s="207"/>
      <c r="AT91" s="207"/>
      <c r="AU91" s="207"/>
      <c r="AV91" s="236"/>
      <c r="AW91" s="236" t="s">
        <v>612</v>
      </c>
      <c r="AX91" s="206"/>
      <c r="AY91" s="207"/>
      <c r="AZ91" s="207"/>
      <c r="BA91" s="207"/>
      <c r="BB91" s="236"/>
      <c r="BC91" s="207"/>
      <c r="BD91" s="236"/>
      <c r="BE91" s="206"/>
      <c r="BF91" s="206"/>
      <c r="BG91" s="207"/>
      <c r="BH91" s="207"/>
      <c r="BI91" s="207"/>
      <c r="BJ91" s="207"/>
      <c r="BK91" s="207"/>
      <c r="BL91" s="207"/>
      <c r="BM91" s="207"/>
      <c r="BN91" s="207"/>
      <c r="BO91" s="207"/>
      <c r="BP91" s="207"/>
      <c r="BQ91" s="207"/>
    </row>
    <row r="92" spans="1:69" s="217" customFormat="1" ht="15" x14ac:dyDescent="0.25">
      <c r="A92" s="283"/>
      <c r="B92" s="284" t="s">
        <v>65</v>
      </c>
      <c r="C92" s="460" t="s">
        <v>669</v>
      </c>
      <c r="D92" s="460"/>
      <c r="E92" s="460"/>
      <c r="F92" s="460"/>
      <c r="G92" s="460"/>
      <c r="H92" s="285" t="s">
        <v>608</v>
      </c>
      <c r="I92" s="286"/>
      <c r="J92" s="286"/>
      <c r="K92" s="291">
        <v>6.3</v>
      </c>
      <c r="L92" s="288"/>
      <c r="M92" s="286"/>
      <c r="N92" s="288"/>
      <c r="O92" s="286"/>
      <c r="P92" s="289">
        <v>2513.69</v>
      </c>
      <c r="Q92" s="205"/>
      <c r="R92" s="205"/>
      <c r="S92" s="205"/>
      <c r="T92" s="205"/>
      <c r="U92" s="205"/>
      <c r="V92" s="205"/>
      <c r="W92" s="205"/>
      <c r="X92" s="205"/>
      <c r="Y92" s="205"/>
      <c r="Z92" s="205"/>
      <c r="AA92" s="205"/>
      <c r="AB92" s="207"/>
      <c r="AC92" s="207"/>
      <c r="AD92" s="207"/>
      <c r="AE92" s="207"/>
      <c r="AF92" s="207"/>
      <c r="AG92" s="207"/>
      <c r="AH92" s="207"/>
      <c r="AI92" s="207"/>
      <c r="AJ92" s="207"/>
      <c r="AK92" s="207"/>
      <c r="AL92" s="207"/>
      <c r="AM92" s="207"/>
      <c r="AN92" s="207"/>
      <c r="AO92" s="207"/>
      <c r="AP92" s="207"/>
      <c r="AQ92" s="207"/>
      <c r="AR92" s="207"/>
      <c r="AS92" s="207"/>
      <c r="AT92" s="207"/>
      <c r="AU92" s="207"/>
      <c r="AV92" s="236"/>
      <c r="AW92" s="236"/>
      <c r="AX92" s="206"/>
      <c r="AY92" s="207" t="s">
        <v>669</v>
      </c>
      <c r="AZ92" s="207"/>
      <c r="BA92" s="207"/>
      <c r="BB92" s="236"/>
      <c r="BC92" s="207"/>
      <c r="BD92" s="236"/>
      <c r="BE92" s="206"/>
      <c r="BF92" s="206"/>
      <c r="BG92" s="207"/>
      <c r="BH92" s="207"/>
      <c r="BI92" s="207"/>
      <c r="BJ92" s="207"/>
      <c r="BK92" s="207"/>
      <c r="BL92" s="207"/>
      <c r="BM92" s="207"/>
      <c r="BN92" s="207"/>
      <c r="BO92" s="207"/>
      <c r="BP92" s="207"/>
      <c r="BQ92" s="207"/>
    </row>
    <row r="93" spans="1:69" s="217" customFormat="1" ht="15" x14ac:dyDescent="0.25">
      <c r="A93" s="290"/>
      <c r="B93" s="284" t="s">
        <v>704</v>
      </c>
      <c r="C93" s="460" t="s">
        <v>705</v>
      </c>
      <c r="D93" s="460"/>
      <c r="E93" s="460"/>
      <c r="F93" s="460"/>
      <c r="G93" s="460"/>
      <c r="H93" s="285" t="s">
        <v>608</v>
      </c>
      <c r="I93" s="287">
        <v>2.52</v>
      </c>
      <c r="J93" s="286"/>
      <c r="K93" s="287">
        <v>2.52</v>
      </c>
      <c r="L93" s="243"/>
      <c r="M93" s="240"/>
      <c r="N93" s="292">
        <v>283.42</v>
      </c>
      <c r="O93" s="286"/>
      <c r="P93" s="289">
        <v>714.22</v>
      </c>
      <c r="Q93" s="293"/>
      <c r="R93" s="293"/>
      <c r="S93" s="205"/>
      <c r="T93" s="205"/>
      <c r="U93" s="205"/>
      <c r="V93" s="205"/>
      <c r="W93" s="205"/>
      <c r="X93" s="205"/>
      <c r="Y93" s="205"/>
      <c r="Z93" s="205"/>
      <c r="AA93" s="205"/>
      <c r="AB93" s="207"/>
      <c r="AC93" s="207"/>
      <c r="AD93" s="207"/>
      <c r="AE93" s="207"/>
      <c r="AF93" s="207"/>
      <c r="AG93" s="207"/>
      <c r="AH93" s="207"/>
      <c r="AI93" s="207"/>
      <c r="AJ93" s="207"/>
      <c r="AK93" s="207"/>
      <c r="AL93" s="207"/>
      <c r="AM93" s="207"/>
      <c r="AN93" s="207"/>
      <c r="AO93" s="207"/>
      <c r="AP93" s="207"/>
      <c r="AQ93" s="207"/>
      <c r="AR93" s="207"/>
      <c r="AS93" s="207"/>
      <c r="AT93" s="207"/>
      <c r="AU93" s="207"/>
      <c r="AV93" s="236"/>
      <c r="AW93" s="236"/>
      <c r="AX93" s="206"/>
      <c r="AY93" s="207"/>
      <c r="AZ93" s="207" t="s">
        <v>705</v>
      </c>
      <c r="BA93" s="207"/>
      <c r="BB93" s="236"/>
      <c r="BC93" s="207"/>
      <c r="BD93" s="236"/>
      <c r="BE93" s="206"/>
      <c r="BF93" s="206"/>
      <c r="BG93" s="207"/>
      <c r="BH93" s="207"/>
      <c r="BI93" s="207"/>
      <c r="BJ93" s="207"/>
      <c r="BK93" s="207"/>
      <c r="BL93" s="207"/>
      <c r="BM93" s="207"/>
      <c r="BN93" s="207"/>
      <c r="BO93" s="207"/>
      <c r="BP93" s="207"/>
      <c r="BQ93" s="207"/>
    </row>
    <row r="94" spans="1:69" s="217" customFormat="1" ht="15" x14ac:dyDescent="0.25">
      <c r="A94" s="290"/>
      <c r="B94" s="284" t="s">
        <v>706</v>
      </c>
      <c r="C94" s="460" t="s">
        <v>707</v>
      </c>
      <c r="D94" s="460"/>
      <c r="E94" s="460"/>
      <c r="F94" s="460"/>
      <c r="G94" s="460"/>
      <c r="H94" s="285" t="s">
        <v>608</v>
      </c>
      <c r="I94" s="287">
        <v>3.78</v>
      </c>
      <c r="J94" s="286"/>
      <c r="K94" s="287">
        <v>3.78</v>
      </c>
      <c r="L94" s="243"/>
      <c r="M94" s="240"/>
      <c r="N94" s="292">
        <v>476.05</v>
      </c>
      <c r="O94" s="286"/>
      <c r="P94" s="289">
        <v>1799.47</v>
      </c>
      <c r="Q94" s="293"/>
      <c r="R94" s="293"/>
      <c r="S94" s="205"/>
      <c r="T94" s="205"/>
      <c r="U94" s="205"/>
      <c r="V94" s="205"/>
      <c r="W94" s="205"/>
      <c r="X94" s="205"/>
      <c r="Y94" s="205"/>
      <c r="Z94" s="205"/>
      <c r="AA94" s="205"/>
      <c r="AB94" s="207"/>
      <c r="AC94" s="207"/>
      <c r="AD94" s="207"/>
      <c r="AE94" s="207"/>
      <c r="AF94" s="207"/>
      <c r="AG94" s="207"/>
      <c r="AH94" s="207"/>
      <c r="AI94" s="207"/>
      <c r="AJ94" s="207"/>
      <c r="AK94" s="207"/>
      <c r="AL94" s="207"/>
      <c r="AM94" s="207"/>
      <c r="AN94" s="207"/>
      <c r="AO94" s="207"/>
      <c r="AP94" s="207"/>
      <c r="AQ94" s="207"/>
      <c r="AR94" s="207"/>
      <c r="AS94" s="207"/>
      <c r="AT94" s="207"/>
      <c r="AU94" s="207"/>
      <c r="AV94" s="236"/>
      <c r="AW94" s="236"/>
      <c r="AX94" s="206"/>
      <c r="AY94" s="207"/>
      <c r="AZ94" s="207" t="s">
        <v>707</v>
      </c>
      <c r="BA94" s="207"/>
      <c r="BB94" s="236"/>
      <c r="BC94" s="207"/>
      <c r="BD94" s="236"/>
      <c r="BE94" s="206"/>
      <c r="BF94" s="206"/>
      <c r="BG94" s="207"/>
      <c r="BH94" s="207"/>
      <c r="BI94" s="207"/>
      <c r="BJ94" s="207"/>
      <c r="BK94" s="207"/>
      <c r="BL94" s="207"/>
      <c r="BM94" s="207"/>
      <c r="BN94" s="207"/>
      <c r="BO94" s="207"/>
      <c r="BP94" s="207"/>
      <c r="BQ94" s="207"/>
    </row>
    <row r="95" spans="1:69" s="217" customFormat="1" ht="15" x14ac:dyDescent="0.25">
      <c r="A95" s="255"/>
      <c r="B95" s="238"/>
      <c r="C95" s="476" t="s">
        <v>687</v>
      </c>
      <c r="D95" s="476"/>
      <c r="E95" s="476"/>
      <c r="F95" s="476"/>
      <c r="G95" s="476"/>
      <c r="H95" s="231"/>
      <c r="I95" s="232"/>
      <c r="J95" s="232"/>
      <c r="K95" s="232"/>
      <c r="L95" s="234"/>
      <c r="M95" s="232"/>
      <c r="N95" s="248"/>
      <c r="O95" s="232"/>
      <c r="P95" s="247">
        <v>2513.69</v>
      </c>
      <c r="Q95" s="293"/>
      <c r="R95" s="293"/>
      <c r="S95" s="205"/>
      <c r="T95" s="205"/>
      <c r="U95" s="205"/>
      <c r="V95" s="205"/>
      <c r="W95" s="205"/>
      <c r="X95" s="205"/>
      <c r="Y95" s="205"/>
      <c r="Z95" s="205"/>
      <c r="AA95" s="205"/>
      <c r="AB95" s="207"/>
      <c r="AC95" s="207"/>
      <c r="AD95" s="207"/>
      <c r="AE95" s="207"/>
      <c r="AF95" s="207"/>
      <c r="AG95" s="207"/>
      <c r="AH95" s="207"/>
      <c r="AI95" s="207"/>
      <c r="AJ95" s="207"/>
      <c r="AK95" s="207"/>
      <c r="AL95" s="207"/>
      <c r="AM95" s="207"/>
      <c r="AN95" s="207"/>
      <c r="AO95" s="207"/>
      <c r="AP95" s="207"/>
      <c r="AQ95" s="207"/>
      <c r="AR95" s="207"/>
      <c r="AS95" s="207"/>
      <c r="AT95" s="207"/>
      <c r="AU95" s="207"/>
      <c r="AV95" s="236"/>
      <c r="AW95" s="236"/>
      <c r="AX95" s="206"/>
      <c r="AY95" s="207"/>
      <c r="AZ95" s="207"/>
      <c r="BA95" s="207"/>
      <c r="BB95" s="236" t="s">
        <v>687</v>
      </c>
      <c r="BC95" s="207"/>
      <c r="BD95" s="236"/>
      <c r="BE95" s="206"/>
      <c r="BF95" s="206"/>
      <c r="BG95" s="207"/>
      <c r="BH95" s="207"/>
      <c r="BI95" s="207"/>
      <c r="BJ95" s="207"/>
      <c r="BK95" s="207"/>
      <c r="BL95" s="207"/>
      <c r="BM95" s="207"/>
      <c r="BN95" s="207"/>
      <c r="BO95" s="207"/>
      <c r="BP95" s="207"/>
      <c r="BQ95" s="207"/>
    </row>
    <row r="96" spans="1:69" s="217" customFormat="1" ht="15" x14ac:dyDescent="0.25">
      <c r="A96" s="244"/>
      <c r="B96" s="245"/>
      <c r="C96" s="476" t="s">
        <v>610</v>
      </c>
      <c r="D96" s="476"/>
      <c r="E96" s="476"/>
      <c r="F96" s="476"/>
      <c r="G96" s="476"/>
      <c r="H96" s="231"/>
      <c r="I96" s="232"/>
      <c r="J96" s="232"/>
      <c r="K96" s="232"/>
      <c r="L96" s="234"/>
      <c r="M96" s="232"/>
      <c r="N96" s="248">
        <v>4373.82</v>
      </c>
      <c r="O96" s="232"/>
      <c r="P96" s="247">
        <v>4373.82</v>
      </c>
      <c r="Q96" s="205"/>
      <c r="R96" s="205"/>
      <c r="S96" s="205"/>
      <c r="T96" s="205"/>
      <c r="U96" s="205"/>
      <c r="V96" s="205"/>
      <c r="W96" s="205"/>
      <c r="X96" s="205"/>
      <c r="Y96" s="205"/>
      <c r="Z96" s="205"/>
      <c r="AA96" s="205"/>
      <c r="AB96" s="207"/>
      <c r="AC96" s="207"/>
      <c r="AD96" s="207"/>
      <c r="AE96" s="207"/>
      <c r="AF96" s="207"/>
      <c r="AG96" s="207"/>
      <c r="AH96" s="207"/>
      <c r="AI96" s="207"/>
      <c r="AJ96" s="207"/>
      <c r="AK96" s="207"/>
      <c r="AL96" s="207"/>
      <c r="AM96" s="207"/>
      <c r="AN96" s="207"/>
      <c r="AO96" s="207"/>
      <c r="AP96" s="207"/>
      <c r="AQ96" s="207"/>
      <c r="AR96" s="207"/>
      <c r="AS96" s="207"/>
      <c r="AT96" s="207"/>
      <c r="AU96" s="207"/>
      <c r="AV96" s="236"/>
      <c r="AW96" s="236"/>
      <c r="AX96" s="206"/>
      <c r="AY96" s="207"/>
      <c r="AZ96" s="207"/>
      <c r="BA96" s="207"/>
      <c r="BB96" s="236"/>
      <c r="BC96" s="207"/>
      <c r="BD96" s="236" t="s">
        <v>610</v>
      </c>
      <c r="BE96" s="206"/>
      <c r="BF96" s="206"/>
      <c r="BG96" s="207"/>
      <c r="BH96" s="207"/>
      <c r="BI96" s="207"/>
      <c r="BJ96" s="207"/>
      <c r="BK96" s="207"/>
      <c r="BL96" s="207"/>
      <c r="BM96" s="207"/>
      <c r="BN96" s="207"/>
      <c r="BO96" s="207"/>
      <c r="BP96" s="207"/>
      <c r="BQ96" s="207"/>
    </row>
    <row r="97" spans="1:69" s="217" customFormat="1" ht="15" x14ac:dyDescent="0.25">
      <c r="A97" s="229" t="s">
        <v>73</v>
      </c>
      <c r="B97" s="230" t="s">
        <v>613</v>
      </c>
      <c r="C97" s="496" t="s">
        <v>708</v>
      </c>
      <c r="D97" s="496"/>
      <c r="E97" s="496"/>
      <c r="F97" s="496"/>
      <c r="G97" s="496"/>
      <c r="H97" s="231" t="s">
        <v>614</v>
      </c>
      <c r="I97" s="232">
        <v>16</v>
      </c>
      <c r="J97" s="233">
        <v>1</v>
      </c>
      <c r="K97" s="233">
        <v>16</v>
      </c>
      <c r="L97" s="234"/>
      <c r="M97" s="232"/>
      <c r="N97" s="234"/>
      <c r="O97" s="232"/>
      <c r="P97" s="247">
        <v>26357.759999999998</v>
      </c>
      <c r="Q97" s="205"/>
      <c r="R97" s="205"/>
      <c r="S97" s="205"/>
      <c r="T97" s="205"/>
      <c r="U97" s="205"/>
      <c r="V97" s="205"/>
      <c r="W97" s="205"/>
      <c r="X97" s="205"/>
      <c r="Y97" s="205"/>
      <c r="Z97" s="205"/>
      <c r="AA97" s="205"/>
      <c r="AB97" s="207"/>
      <c r="AC97" s="207"/>
      <c r="AD97" s="207"/>
      <c r="AE97" s="207"/>
      <c r="AF97" s="207"/>
      <c r="AG97" s="207"/>
      <c r="AH97" s="207"/>
      <c r="AI97" s="207"/>
      <c r="AJ97" s="207"/>
      <c r="AK97" s="207"/>
      <c r="AL97" s="207"/>
      <c r="AM97" s="207"/>
      <c r="AN97" s="207"/>
      <c r="AO97" s="207"/>
      <c r="AP97" s="207"/>
      <c r="AQ97" s="207"/>
      <c r="AR97" s="207"/>
      <c r="AS97" s="207"/>
      <c r="AT97" s="207"/>
      <c r="AU97" s="207"/>
      <c r="AV97" s="236"/>
      <c r="AW97" s="236" t="s">
        <v>708</v>
      </c>
      <c r="AX97" s="206"/>
      <c r="AY97" s="207"/>
      <c r="AZ97" s="207"/>
      <c r="BA97" s="207"/>
      <c r="BB97" s="236"/>
      <c r="BC97" s="207"/>
      <c r="BD97" s="236"/>
      <c r="BE97" s="206"/>
      <c r="BF97" s="206"/>
      <c r="BG97" s="207"/>
      <c r="BH97" s="207"/>
      <c r="BI97" s="207"/>
      <c r="BJ97" s="207"/>
      <c r="BK97" s="207"/>
      <c r="BL97" s="207"/>
      <c r="BM97" s="207"/>
      <c r="BN97" s="207"/>
      <c r="BO97" s="207"/>
      <c r="BP97" s="207"/>
      <c r="BQ97" s="207"/>
    </row>
    <row r="98" spans="1:69" s="217" customFormat="1" ht="15" x14ac:dyDescent="0.25">
      <c r="A98" s="249"/>
      <c r="B98" s="239"/>
      <c r="C98" s="464" t="s">
        <v>709</v>
      </c>
      <c r="D98" s="464"/>
      <c r="E98" s="464"/>
      <c r="F98" s="464"/>
      <c r="G98" s="464"/>
      <c r="H98" s="464"/>
      <c r="I98" s="464"/>
      <c r="J98" s="464"/>
      <c r="K98" s="464"/>
      <c r="L98" s="464"/>
      <c r="M98" s="464"/>
      <c r="N98" s="464"/>
      <c r="O98" s="464"/>
      <c r="P98" s="497"/>
      <c r="Q98" s="205"/>
      <c r="R98" s="205"/>
      <c r="S98" s="205"/>
      <c r="T98" s="205"/>
      <c r="U98" s="205"/>
      <c r="V98" s="205"/>
      <c r="W98" s="205"/>
      <c r="X98" s="205"/>
      <c r="Y98" s="205"/>
      <c r="Z98" s="205"/>
      <c r="AA98" s="205"/>
      <c r="AB98" s="207"/>
      <c r="AC98" s="207"/>
      <c r="AD98" s="207"/>
      <c r="AE98" s="207"/>
      <c r="AF98" s="207"/>
      <c r="AG98" s="207"/>
      <c r="AH98" s="207"/>
      <c r="AI98" s="207"/>
      <c r="AJ98" s="207"/>
      <c r="AK98" s="207"/>
      <c r="AL98" s="207"/>
      <c r="AM98" s="207"/>
      <c r="AN98" s="207"/>
      <c r="AO98" s="207"/>
      <c r="AP98" s="207"/>
      <c r="AQ98" s="207"/>
      <c r="AR98" s="207"/>
      <c r="AS98" s="207"/>
      <c r="AT98" s="207"/>
      <c r="AU98" s="207"/>
      <c r="AV98" s="236"/>
      <c r="AW98" s="236"/>
      <c r="AX98" s="206"/>
      <c r="AY98" s="207"/>
      <c r="AZ98" s="207"/>
      <c r="BA98" s="207"/>
      <c r="BB98" s="236"/>
      <c r="BC98" s="207"/>
      <c r="BD98" s="236"/>
      <c r="BE98" s="206"/>
      <c r="BF98" s="206" t="s">
        <v>709</v>
      </c>
      <c r="BG98" s="207"/>
      <c r="BH98" s="207"/>
      <c r="BI98" s="207"/>
      <c r="BJ98" s="207"/>
      <c r="BK98" s="207"/>
      <c r="BL98" s="207"/>
      <c r="BM98" s="207"/>
      <c r="BN98" s="207"/>
      <c r="BO98" s="207"/>
      <c r="BP98" s="207"/>
      <c r="BQ98" s="207"/>
    </row>
    <row r="99" spans="1:69" s="217" customFormat="1" ht="15" x14ac:dyDescent="0.25">
      <c r="A99" s="295" t="s">
        <v>73</v>
      </c>
      <c r="B99" s="284" t="s">
        <v>613</v>
      </c>
      <c r="C99" s="460" t="s">
        <v>710</v>
      </c>
      <c r="D99" s="460"/>
      <c r="E99" s="460"/>
      <c r="F99" s="460"/>
      <c r="G99" s="460"/>
      <c r="H99" s="285" t="s">
        <v>614</v>
      </c>
      <c r="I99" s="297">
        <v>16</v>
      </c>
      <c r="J99" s="286"/>
      <c r="K99" s="297">
        <v>16</v>
      </c>
      <c r="L99" s="288"/>
      <c r="M99" s="286"/>
      <c r="N99" s="292">
        <v>1306.3699999999999</v>
      </c>
      <c r="O99" s="286"/>
      <c r="P99" s="289">
        <v>20901.919999999998</v>
      </c>
      <c r="Q99" s="205"/>
      <c r="R99" s="205"/>
      <c r="S99" s="205"/>
      <c r="T99" s="205"/>
      <c r="U99" s="205"/>
      <c r="V99" s="205"/>
      <c r="W99" s="205"/>
      <c r="X99" s="205"/>
      <c r="Y99" s="205"/>
      <c r="Z99" s="205"/>
      <c r="AA99" s="205"/>
      <c r="AB99" s="207"/>
      <c r="AC99" s="207"/>
      <c r="AD99" s="207"/>
      <c r="AE99" s="207"/>
      <c r="AF99" s="207"/>
      <c r="AG99" s="207"/>
      <c r="AH99" s="207"/>
      <c r="AI99" s="207"/>
      <c r="AJ99" s="207"/>
      <c r="AK99" s="207"/>
      <c r="AL99" s="207"/>
      <c r="AM99" s="207"/>
      <c r="AN99" s="207"/>
      <c r="AO99" s="207"/>
      <c r="AP99" s="207"/>
      <c r="AQ99" s="207"/>
      <c r="AR99" s="207"/>
      <c r="AS99" s="207"/>
      <c r="AT99" s="207"/>
      <c r="AU99" s="207"/>
      <c r="AV99" s="236"/>
      <c r="AW99" s="236"/>
      <c r="AX99" s="206"/>
      <c r="AY99" s="207"/>
      <c r="AZ99" s="207"/>
      <c r="BA99" s="207"/>
      <c r="BB99" s="236"/>
      <c r="BC99" s="207"/>
      <c r="BD99" s="236"/>
      <c r="BE99" s="206"/>
      <c r="BF99" s="206"/>
      <c r="BG99" s="207" t="s">
        <v>710</v>
      </c>
      <c r="BH99" s="207"/>
      <c r="BI99" s="207"/>
      <c r="BJ99" s="207"/>
      <c r="BK99" s="207"/>
      <c r="BL99" s="207"/>
      <c r="BM99" s="207"/>
      <c r="BN99" s="207"/>
      <c r="BO99" s="207"/>
      <c r="BP99" s="207"/>
      <c r="BQ99" s="207"/>
    </row>
    <row r="100" spans="1:69" s="217" customFormat="1" ht="15" x14ac:dyDescent="0.25">
      <c r="A100" s="295" t="s">
        <v>711</v>
      </c>
      <c r="B100" s="284" t="s">
        <v>712</v>
      </c>
      <c r="C100" s="460" t="s">
        <v>713</v>
      </c>
      <c r="D100" s="460"/>
      <c r="E100" s="460"/>
      <c r="F100" s="460"/>
      <c r="G100" s="460"/>
      <c r="H100" s="285" t="s">
        <v>608</v>
      </c>
      <c r="I100" s="297">
        <v>1</v>
      </c>
      <c r="J100" s="286"/>
      <c r="K100" s="297">
        <v>16</v>
      </c>
      <c r="L100" s="288"/>
      <c r="M100" s="286"/>
      <c r="N100" s="296">
        <v>340.99</v>
      </c>
      <c r="O100" s="286"/>
      <c r="P100" s="289">
        <v>5455.84</v>
      </c>
      <c r="Q100" s="205"/>
      <c r="R100" s="205"/>
      <c r="S100" s="205"/>
      <c r="T100" s="205"/>
      <c r="U100" s="205"/>
      <c r="V100" s="205"/>
      <c r="W100" s="205"/>
      <c r="X100" s="205"/>
      <c r="Y100" s="205"/>
      <c r="Z100" s="205"/>
      <c r="AA100" s="205"/>
      <c r="AB100" s="207"/>
      <c r="AC100" s="207"/>
      <c r="AD100" s="207"/>
      <c r="AE100" s="207"/>
      <c r="AF100" s="207"/>
      <c r="AG100" s="207"/>
      <c r="AH100" s="207"/>
      <c r="AI100" s="207"/>
      <c r="AJ100" s="207"/>
      <c r="AK100" s="207"/>
      <c r="AL100" s="207"/>
      <c r="AM100" s="207"/>
      <c r="AN100" s="207"/>
      <c r="AO100" s="207"/>
      <c r="AP100" s="207"/>
      <c r="AQ100" s="207"/>
      <c r="AR100" s="207"/>
      <c r="AS100" s="207"/>
      <c r="AT100" s="207"/>
      <c r="AU100" s="207"/>
      <c r="AV100" s="236"/>
      <c r="AW100" s="236"/>
      <c r="AX100" s="206"/>
      <c r="AY100" s="207"/>
      <c r="AZ100" s="207"/>
      <c r="BA100" s="207" t="s">
        <v>713</v>
      </c>
      <c r="BB100" s="236"/>
      <c r="BC100" s="207"/>
      <c r="BD100" s="236"/>
      <c r="BE100" s="206"/>
      <c r="BF100" s="206"/>
      <c r="BG100" s="207"/>
      <c r="BH100" s="207"/>
      <c r="BI100" s="207"/>
      <c r="BJ100" s="207"/>
      <c r="BK100" s="207"/>
      <c r="BL100" s="207"/>
      <c r="BM100" s="207"/>
      <c r="BN100" s="207"/>
      <c r="BO100" s="207"/>
      <c r="BP100" s="207"/>
      <c r="BQ100" s="207"/>
    </row>
    <row r="101" spans="1:69" s="217" customFormat="1" ht="15" x14ac:dyDescent="0.25">
      <c r="A101" s="255"/>
      <c r="B101" s="238"/>
      <c r="C101" s="476" t="s">
        <v>687</v>
      </c>
      <c r="D101" s="476"/>
      <c r="E101" s="476"/>
      <c r="F101" s="476"/>
      <c r="G101" s="476"/>
      <c r="H101" s="231"/>
      <c r="I101" s="232"/>
      <c r="J101" s="232"/>
      <c r="K101" s="232"/>
      <c r="L101" s="234"/>
      <c r="M101" s="232"/>
      <c r="N101" s="248"/>
      <c r="O101" s="232"/>
      <c r="P101" s="247">
        <v>26357.759999999998</v>
      </c>
      <c r="Q101" s="293"/>
      <c r="R101" s="293"/>
      <c r="S101" s="205"/>
      <c r="T101" s="205"/>
      <c r="U101" s="205"/>
      <c r="V101" s="205"/>
      <c r="W101" s="205"/>
      <c r="X101" s="205"/>
      <c r="Y101" s="205"/>
      <c r="Z101" s="205"/>
      <c r="AA101" s="205"/>
      <c r="AB101" s="207"/>
      <c r="AC101" s="207"/>
      <c r="AD101" s="207"/>
      <c r="AE101" s="207"/>
      <c r="AF101" s="207"/>
      <c r="AG101" s="207"/>
      <c r="AH101" s="207"/>
      <c r="AI101" s="207"/>
      <c r="AJ101" s="207"/>
      <c r="AK101" s="207"/>
      <c r="AL101" s="207"/>
      <c r="AM101" s="207"/>
      <c r="AN101" s="207"/>
      <c r="AO101" s="207"/>
      <c r="AP101" s="207"/>
      <c r="AQ101" s="207"/>
      <c r="AR101" s="207"/>
      <c r="AS101" s="207"/>
      <c r="AT101" s="207"/>
      <c r="AU101" s="207"/>
      <c r="AV101" s="236"/>
      <c r="AW101" s="236"/>
      <c r="AX101" s="206"/>
      <c r="AY101" s="207"/>
      <c r="AZ101" s="207"/>
      <c r="BA101" s="207"/>
      <c r="BB101" s="236" t="s">
        <v>687</v>
      </c>
      <c r="BC101" s="207"/>
      <c r="BD101" s="236"/>
      <c r="BE101" s="206"/>
      <c r="BF101" s="206"/>
      <c r="BG101" s="207"/>
      <c r="BH101" s="207"/>
      <c r="BI101" s="207"/>
      <c r="BJ101" s="207"/>
      <c r="BK101" s="207"/>
      <c r="BL101" s="207"/>
      <c r="BM101" s="207"/>
      <c r="BN101" s="207"/>
      <c r="BO101" s="207"/>
      <c r="BP101" s="207"/>
      <c r="BQ101" s="207"/>
    </row>
    <row r="102" spans="1:69" s="217" customFormat="1" ht="15" x14ac:dyDescent="0.25">
      <c r="A102" s="244"/>
      <c r="B102" s="245"/>
      <c r="C102" s="476" t="s">
        <v>610</v>
      </c>
      <c r="D102" s="476"/>
      <c r="E102" s="476"/>
      <c r="F102" s="476"/>
      <c r="G102" s="476"/>
      <c r="H102" s="231"/>
      <c r="I102" s="232"/>
      <c r="J102" s="232"/>
      <c r="K102" s="232"/>
      <c r="L102" s="234"/>
      <c r="M102" s="232"/>
      <c r="N102" s="234"/>
      <c r="O102" s="232"/>
      <c r="P102" s="247">
        <v>30395.08</v>
      </c>
      <c r="Q102" s="205"/>
      <c r="R102" s="205"/>
      <c r="S102" s="205"/>
      <c r="T102" s="205"/>
      <c r="U102" s="205"/>
      <c r="V102" s="205"/>
      <c r="W102" s="205"/>
      <c r="X102" s="205"/>
      <c r="Y102" s="205"/>
      <c r="Z102" s="205"/>
      <c r="AA102" s="205"/>
      <c r="AB102" s="207"/>
      <c r="AC102" s="207"/>
      <c r="AD102" s="207"/>
      <c r="AE102" s="207"/>
      <c r="AF102" s="207"/>
      <c r="AG102" s="207"/>
      <c r="AH102" s="207"/>
      <c r="AI102" s="207"/>
      <c r="AJ102" s="207"/>
      <c r="AK102" s="207"/>
      <c r="AL102" s="207"/>
      <c r="AM102" s="207"/>
      <c r="AN102" s="207"/>
      <c r="AO102" s="207"/>
      <c r="AP102" s="207"/>
      <c r="AQ102" s="207"/>
      <c r="AR102" s="207"/>
      <c r="AS102" s="207"/>
      <c r="AT102" s="207"/>
      <c r="AU102" s="207"/>
      <c r="AV102" s="236"/>
      <c r="AW102" s="236"/>
      <c r="AX102" s="206"/>
      <c r="AY102" s="207"/>
      <c r="AZ102" s="207"/>
      <c r="BA102" s="207"/>
      <c r="BB102" s="236"/>
      <c r="BC102" s="207"/>
      <c r="BD102" s="236" t="s">
        <v>610</v>
      </c>
      <c r="BE102" s="206"/>
      <c r="BF102" s="206"/>
      <c r="BG102" s="207"/>
      <c r="BH102" s="207"/>
      <c r="BI102" s="207"/>
      <c r="BJ102" s="207"/>
      <c r="BK102" s="207"/>
      <c r="BL102" s="207"/>
      <c r="BM102" s="207"/>
      <c r="BN102" s="207"/>
      <c r="BO102" s="207"/>
      <c r="BP102" s="207"/>
      <c r="BQ102" s="207"/>
    </row>
    <row r="103" spans="1:69" s="217" customFormat="1" ht="0" hidden="1" customHeight="1" x14ac:dyDescent="0.25">
      <c r="A103" s="251"/>
      <c r="B103" s="252"/>
      <c r="C103" s="252"/>
      <c r="D103" s="252"/>
      <c r="E103" s="252"/>
      <c r="F103" s="253"/>
      <c r="G103" s="253"/>
      <c r="H103" s="253"/>
      <c r="I103" s="253"/>
      <c r="J103" s="254"/>
      <c r="K103" s="253"/>
      <c r="L103" s="253"/>
      <c r="M103" s="253"/>
      <c r="N103" s="254"/>
      <c r="O103" s="240"/>
      <c r="P103" s="254"/>
      <c r="Q103" s="205"/>
      <c r="R103" s="205"/>
      <c r="S103" s="205"/>
      <c r="T103" s="205"/>
      <c r="U103" s="205"/>
      <c r="V103" s="205"/>
      <c r="W103" s="205"/>
      <c r="X103" s="205"/>
      <c r="Y103" s="205"/>
      <c r="Z103" s="205"/>
      <c r="AA103" s="205"/>
      <c r="AB103" s="207"/>
      <c r="AC103" s="207"/>
      <c r="AD103" s="207"/>
      <c r="AE103" s="207"/>
      <c r="AF103" s="207"/>
      <c r="AG103" s="207"/>
      <c r="AH103" s="207"/>
      <c r="AI103" s="207"/>
      <c r="AJ103" s="207"/>
      <c r="AK103" s="207"/>
      <c r="AL103" s="207"/>
      <c r="AM103" s="207"/>
      <c r="AN103" s="207"/>
      <c r="AO103" s="207"/>
      <c r="AP103" s="207"/>
      <c r="AQ103" s="207"/>
      <c r="AR103" s="207"/>
      <c r="AS103" s="207"/>
      <c r="AT103" s="207"/>
      <c r="AU103" s="207"/>
      <c r="AV103" s="236"/>
      <c r="AW103" s="236"/>
      <c r="AX103" s="206"/>
      <c r="AY103" s="207"/>
      <c r="AZ103" s="207"/>
      <c r="BA103" s="207"/>
      <c r="BB103" s="236"/>
      <c r="BC103" s="207"/>
      <c r="BD103" s="236"/>
      <c r="BE103" s="206"/>
      <c r="BF103" s="206"/>
      <c r="BG103" s="207"/>
      <c r="BH103" s="207"/>
      <c r="BI103" s="207"/>
      <c r="BJ103" s="207"/>
      <c r="BK103" s="207"/>
      <c r="BL103" s="207"/>
      <c r="BM103" s="207"/>
      <c r="BN103" s="207"/>
      <c r="BO103" s="207"/>
      <c r="BP103" s="207"/>
      <c r="BQ103" s="207"/>
    </row>
    <row r="104" spans="1:69" s="217" customFormat="1" ht="15" x14ac:dyDescent="0.25">
      <c r="A104" s="255"/>
      <c r="B104" s="257"/>
      <c r="C104" s="498" t="s">
        <v>615</v>
      </c>
      <c r="D104" s="498"/>
      <c r="E104" s="498"/>
      <c r="F104" s="498"/>
      <c r="G104" s="498"/>
      <c r="H104" s="498"/>
      <c r="I104" s="498"/>
      <c r="J104" s="498"/>
      <c r="K104" s="498"/>
      <c r="L104" s="498"/>
      <c r="M104" s="498"/>
      <c r="N104" s="498"/>
      <c r="O104" s="498"/>
      <c r="P104" s="299"/>
      <c r="Q104" s="300"/>
      <c r="R104" s="300"/>
      <c r="S104" s="205"/>
      <c r="T104" s="205"/>
      <c r="U104" s="205"/>
      <c r="V104" s="205"/>
      <c r="W104" s="205"/>
      <c r="X104" s="205"/>
      <c r="Y104" s="205"/>
      <c r="Z104" s="205"/>
      <c r="AA104" s="205"/>
      <c r="AB104" s="207"/>
      <c r="AC104" s="207"/>
      <c r="AD104" s="207"/>
      <c r="AE104" s="207"/>
      <c r="AF104" s="207"/>
      <c r="AG104" s="207"/>
      <c r="AH104" s="207"/>
      <c r="AI104" s="207"/>
      <c r="AJ104" s="207"/>
      <c r="AK104" s="207"/>
      <c r="AL104" s="207"/>
      <c r="AM104" s="207"/>
      <c r="AN104" s="207"/>
      <c r="AO104" s="207"/>
      <c r="AP104" s="207"/>
      <c r="AQ104" s="207"/>
      <c r="AR104" s="207"/>
      <c r="AS104" s="207"/>
      <c r="AT104" s="207"/>
      <c r="AU104" s="207"/>
      <c r="AV104" s="207"/>
      <c r="AW104" s="207"/>
      <c r="AX104" s="207"/>
      <c r="AY104" s="207"/>
      <c r="AZ104" s="207"/>
      <c r="BA104" s="207"/>
      <c r="BB104" s="207"/>
      <c r="BC104" s="207"/>
      <c r="BD104" s="207"/>
      <c r="BE104" s="207"/>
      <c r="BF104" s="207"/>
      <c r="BG104" s="207"/>
      <c r="BH104" s="236" t="s">
        <v>615</v>
      </c>
      <c r="BI104" s="207"/>
      <c r="BJ104" s="207"/>
      <c r="BK104" s="207"/>
      <c r="BL104" s="207"/>
      <c r="BM104" s="207"/>
      <c r="BN104" s="207"/>
      <c r="BO104" s="207"/>
      <c r="BP104" s="207"/>
      <c r="BQ104" s="207"/>
    </row>
    <row r="105" spans="1:69" s="217" customFormat="1" ht="15" x14ac:dyDescent="0.25">
      <c r="A105" s="255"/>
      <c r="B105" s="238"/>
      <c r="C105" s="464" t="s">
        <v>714</v>
      </c>
      <c r="D105" s="464"/>
      <c r="E105" s="464"/>
      <c r="F105" s="464"/>
      <c r="G105" s="464"/>
      <c r="H105" s="464"/>
      <c r="I105" s="464"/>
      <c r="J105" s="464"/>
      <c r="K105" s="464"/>
      <c r="L105" s="464"/>
      <c r="M105" s="464"/>
      <c r="N105" s="464"/>
      <c r="O105" s="464"/>
      <c r="P105" s="256">
        <v>56745.94</v>
      </c>
      <c r="Q105" s="300"/>
      <c r="R105" s="300"/>
      <c r="S105" s="205"/>
      <c r="T105" s="205"/>
      <c r="U105" s="205"/>
      <c r="V105" s="205"/>
      <c r="W105" s="205"/>
      <c r="X105" s="205"/>
      <c r="Y105" s="205"/>
      <c r="Z105" s="205"/>
      <c r="AA105" s="205"/>
      <c r="AB105" s="207"/>
      <c r="AC105" s="207"/>
      <c r="AD105" s="207"/>
      <c r="AE105" s="207"/>
      <c r="AF105" s="207"/>
      <c r="AG105" s="207"/>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c r="BB105" s="207"/>
      <c r="BC105" s="207"/>
      <c r="BD105" s="207"/>
      <c r="BE105" s="207"/>
      <c r="BF105" s="207"/>
      <c r="BG105" s="207"/>
      <c r="BH105" s="236"/>
      <c r="BI105" s="206" t="s">
        <v>714</v>
      </c>
      <c r="BJ105" s="207"/>
      <c r="BK105" s="207"/>
      <c r="BL105" s="207"/>
      <c r="BM105" s="207"/>
      <c r="BN105" s="207"/>
      <c r="BO105" s="207"/>
      <c r="BP105" s="207"/>
      <c r="BQ105" s="207"/>
    </row>
    <row r="106" spans="1:69" s="217" customFormat="1" ht="15" x14ac:dyDescent="0.25">
      <c r="A106" s="255"/>
      <c r="B106" s="238"/>
      <c r="C106" s="464" t="s">
        <v>616</v>
      </c>
      <c r="D106" s="464"/>
      <c r="E106" s="464"/>
      <c r="F106" s="464"/>
      <c r="G106" s="464"/>
      <c r="H106" s="464"/>
      <c r="I106" s="464"/>
      <c r="J106" s="464"/>
      <c r="K106" s="464"/>
      <c r="L106" s="464"/>
      <c r="M106" s="464"/>
      <c r="N106" s="464"/>
      <c r="O106" s="464"/>
      <c r="P106" s="256">
        <v>6987.79</v>
      </c>
      <c r="Q106" s="300"/>
      <c r="R106" s="300"/>
      <c r="S106" s="205"/>
      <c r="T106" s="205"/>
      <c r="U106" s="205"/>
      <c r="V106" s="205"/>
      <c r="W106" s="205"/>
      <c r="X106" s="205"/>
      <c r="Y106" s="205"/>
      <c r="Z106" s="205"/>
      <c r="AA106" s="205"/>
      <c r="AB106" s="207"/>
      <c r="AC106" s="207"/>
      <c r="AD106" s="207"/>
      <c r="AE106" s="207"/>
      <c r="AF106" s="207"/>
      <c r="AG106" s="207"/>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c r="BB106" s="207"/>
      <c r="BC106" s="207"/>
      <c r="BD106" s="207"/>
      <c r="BE106" s="207"/>
      <c r="BF106" s="207"/>
      <c r="BG106" s="207"/>
      <c r="BH106" s="236"/>
      <c r="BI106" s="206" t="s">
        <v>616</v>
      </c>
      <c r="BJ106" s="207"/>
      <c r="BK106" s="207"/>
      <c r="BL106" s="207"/>
      <c r="BM106" s="207"/>
      <c r="BN106" s="207"/>
      <c r="BO106" s="207"/>
      <c r="BP106" s="207"/>
      <c r="BQ106" s="207"/>
    </row>
    <row r="107" spans="1:69" s="217" customFormat="1" ht="15" x14ac:dyDescent="0.25">
      <c r="A107" s="255"/>
      <c r="B107" s="238"/>
      <c r="C107" s="464" t="s">
        <v>617</v>
      </c>
      <c r="D107" s="464"/>
      <c r="E107" s="464"/>
      <c r="F107" s="464"/>
      <c r="G107" s="464"/>
      <c r="H107" s="464"/>
      <c r="I107" s="464"/>
      <c r="J107" s="464"/>
      <c r="K107" s="464"/>
      <c r="L107" s="464"/>
      <c r="M107" s="464"/>
      <c r="N107" s="464"/>
      <c r="O107" s="464"/>
      <c r="P107" s="256">
        <v>30336.14</v>
      </c>
      <c r="Q107" s="300"/>
      <c r="R107" s="300"/>
      <c r="S107" s="205"/>
      <c r="T107" s="205"/>
      <c r="U107" s="205"/>
      <c r="V107" s="205"/>
      <c r="W107" s="205"/>
      <c r="X107" s="205"/>
      <c r="Y107" s="205"/>
      <c r="Z107" s="205"/>
      <c r="AA107" s="205"/>
      <c r="AB107" s="207"/>
      <c r="AC107" s="207"/>
      <c r="AD107" s="207"/>
      <c r="AE107" s="207"/>
      <c r="AF107" s="207"/>
      <c r="AG107" s="207"/>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c r="BB107" s="207"/>
      <c r="BC107" s="207"/>
      <c r="BD107" s="207"/>
      <c r="BE107" s="207"/>
      <c r="BF107" s="207"/>
      <c r="BG107" s="207"/>
      <c r="BH107" s="236"/>
      <c r="BI107" s="206" t="s">
        <v>617</v>
      </c>
      <c r="BJ107" s="207"/>
      <c r="BK107" s="207"/>
      <c r="BL107" s="207"/>
      <c r="BM107" s="207"/>
      <c r="BN107" s="207"/>
      <c r="BO107" s="207"/>
      <c r="BP107" s="207"/>
      <c r="BQ107" s="207"/>
    </row>
    <row r="108" spans="1:69" s="217" customFormat="1" ht="15" x14ac:dyDescent="0.25">
      <c r="A108" s="255"/>
      <c r="B108" s="238"/>
      <c r="C108" s="464" t="s">
        <v>618</v>
      </c>
      <c r="D108" s="464"/>
      <c r="E108" s="464"/>
      <c r="F108" s="464"/>
      <c r="G108" s="464"/>
      <c r="H108" s="464"/>
      <c r="I108" s="464"/>
      <c r="J108" s="464"/>
      <c r="K108" s="464"/>
      <c r="L108" s="464"/>
      <c r="M108" s="464"/>
      <c r="N108" s="464"/>
      <c r="O108" s="464"/>
      <c r="P108" s="256">
        <v>321500</v>
      </c>
      <c r="Q108" s="300"/>
      <c r="R108" s="300"/>
      <c r="S108" s="205"/>
      <c r="T108" s="205"/>
      <c r="U108" s="205"/>
      <c r="V108" s="205"/>
      <c r="W108" s="205"/>
      <c r="X108" s="205"/>
      <c r="Y108" s="205"/>
      <c r="Z108" s="205"/>
      <c r="AA108" s="205"/>
      <c r="AB108" s="207"/>
      <c r="AC108" s="207"/>
      <c r="AD108" s="207"/>
      <c r="AE108" s="207"/>
      <c r="AF108" s="207"/>
      <c r="AG108" s="207"/>
      <c r="AH108" s="207"/>
      <c r="AI108" s="207"/>
      <c r="AJ108" s="207"/>
      <c r="AK108" s="207"/>
      <c r="AL108" s="207"/>
      <c r="AM108" s="207"/>
      <c r="AN108" s="207"/>
      <c r="AO108" s="207"/>
      <c r="AP108" s="207"/>
      <c r="AQ108" s="207"/>
      <c r="AR108" s="207"/>
      <c r="AS108" s="207"/>
      <c r="AT108" s="207"/>
      <c r="AU108" s="207"/>
      <c r="AV108" s="207"/>
      <c r="AW108" s="207"/>
      <c r="AX108" s="207"/>
      <c r="AY108" s="207"/>
      <c r="AZ108" s="207"/>
      <c r="BA108" s="207"/>
      <c r="BB108" s="207"/>
      <c r="BC108" s="207"/>
      <c r="BD108" s="207"/>
      <c r="BE108" s="207"/>
      <c r="BF108" s="207"/>
      <c r="BG108" s="207"/>
      <c r="BH108" s="236"/>
      <c r="BI108" s="206" t="s">
        <v>618</v>
      </c>
      <c r="BJ108" s="207"/>
      <c r="BK108" s="207"/>
      <c r="BL108" s="207"/>
      <c r="BM108" s="207"/>
      <c r="BN108" s="207"/>
      <c r="BO108" s="207"/>
      <c r="BP108" s="207"/>
      <c r="BQ108" s="207"/>
    </row>
    <row r="109" spans="1:69" s="217" customFormat="1" ht="15" x14ac:dyDescent="0.25">
      <c r="A109" s="255"/>
      <c r="B109" s="238"/>
      <c r="C109" s="464" t="s">
        <v>619</v>
      </c>
      <c r="D109" s="464"/>
      <c r="E109" s="464"/>
      <c r="F109" s="464"/>
      <c r="G109" s="464"/>
      <c r="H109" s="464"/>
      <c r="I109" s="464"/>
      <c r="J109" s="464"/>
      <c r="K109" s="464"/>
      <c r="L109" s="464"/>
      <c r="M109" s="464"/>
      <c r="N109" s="464"/>
      <c r="O109" s="464"/>
      <c r="P109" s="256">
        <v>34768.9</v>
      </c>
      <c r="Q109" s="300"/>
      <c r="R109" s="300"/>
      <c r="S109" s="205"/>
      <c r="T109" s="205"/>
      <c r="U109" s="205"/>
      <c r="V109" s="205"/>
      <c r="W109" s="205"/>
      <c r="X109" s="205"/>
      <c r="Y109" s="205"/>
      <c r="Z109" s="205"/>
      <c r="AA109" s="205"/>
      <c r="AB109" s="207"/>
      <c r="AC109" s="207"/>
      <c r="AD109" s="207"/>
      <c r="AE109" s="207"/>
      <c r="AF109" s="207"/>
      <c r="AG109" s="207"/>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c r="BB109" s="207"/>
      <c r="BC109" s="207"/>
      <c r="BD109" s="207"/>
      <c r="BE109" s="207"/>
      <c r="BF109" s="207"/>
      <c r="BG109" s="207"/>
      <c r="BH109" s="236"/>
      <c r="BI109" s="206" t="s">
        <v>619</v>
      </c>
      <c r="BJ109" s="207"/>
      <c r="BK109" s="207"/>
      <c r="BL109" s="207"/>
      <c r="BM109" s="207"/>
      <c r="BN109" s="207"/>
      <c r="BO109" s="207"/>
      <c r="BP109" s="207"/>
      <c r="BQ109" s="207"/>
    </row>
    <row r="110" spans="1:69" s="217" customFormat="1" ht="15" x14ac:dyDescent="0.25">
      <c r="A110" s="255"/>
      <c r="B110" s="238"/>
      <c r="C110" s="464" t="s">
        <v>715</v>
      </c>
      <c r="D110" s="464"/>
      <c r="E110" s="464"/>
      <c r="F110" s="464"/>
      <c r="G110" s="464"/>
      <c r="H110" s="464"/>
      <c r="I110" s="464"/>
      <c r="J110" s="464"/>
      <c r="K110" s="464"/>
      <c r="L110" s="464"/>
      <c r="M110" s="464"/>
      <c r="N110" s="464"/>
      <c r="O110" s="464"/>
      <c r="P110" s="256">
        <v>17711.22</v>
      </c>
      <c r="Q110" s="300"/>
      <c r="R110" s="300"/>
      <c r="S110" s="205"/>
      <c r="T110" s="205"/>
      <c r="U110" s="205"/>
      <c r="V110" s="205"/>
      <c r="W110" s="205"/>
      <c r="X110" s="205"/>
      <c r="Y110" s="205"/>
      <c r="Z110" s="205"/>
      <c r="AA110" s="205"/>
      <c r="AB110" s="207"/>
      <c r="AC110" s="207"/>
      <c r="AD110" s="207"/>
      <c r="AE110" s="207"/>
      <c r="AF110" s="207"/>
      <c r="AG110" s="207"/>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c r="BB110" s="207"/>
      <c r="BC110" s="207"/>
      <c r="BD110" s="207"/>
      <c r="BE110" s="207"/>
      <c r="BF110" s="207"/>
      <c r="BG110" s="207"/>
      <c r="BH110" s="236"/>
      <c r="BI110" s="206" t="s">
        <v>715</v>
      </c>
      <c r="BJ110" s="207"/>
      <c r="BK110" s="207"/>
      <c r="BL110" s="207"/>
      <c r="BM110" s="207"/>
      <c r="BN110" s="207"/>
      <c r="BO110" s="207"/>
      <c r="BP110" s="207"/>
      <c r="BQ110" s="207"/>
    </row>
    <row r="111" spans="1:69" s="217" customFormat="1" ht="15" x14ac:dyDescent="0.25">
      <c r="A111" s="255"/>
      <c r="B111" s="238"/>
      <c r="C111" s="464" t="s">
        <v>716</v>
      </c>
      <c r="D111" s="464"/>
      <c r="E111" s="464"/>
      <c r="F111" s="464"/>
      <c r="G111" s="464"/>
      <c r="H111" s="464"/>
      <c r="I111" s="464"/>
      <c r="J111" s="464"/>
      <c r="K111" s="464"/>
      <c r="L111" s="464"/>
      <c r="M111" s="464"/>
      <c r="N111" s="464"/>
      <c r="O111" s="464"/>
      <c r="P111" s="256">
        <v>15346.89</v>
      </c>
      <c r="Q111" s="300"/>
      <c r="R111" s="300"/>
      <c r="S111" s="205"/>
      <c r="T111" s="205"/>
      <c r="U111" s="205"/>
      <c r="V111" s="205"/>
      <c r="W111" s="205"/>
      <c r="X111" s="205"/>
      <c r="Y111" s="205"/>
      <c r="Z111" s="205"/>
      <c r="AA111" s="205"/>
      <c r="AB111" s="207"/>
      <c r="AC111" s="207"/>
      <c r="AD111" s="207"/>
      <c r="AE111" s="207"/>
      <c r="AF111" s="207"/>
      <c r="AG111" s="207"/>
      <c r="AH111" s="207"/>
      <c r="AI111" s="207"/>
      <c r="AJ111" s="207"/>
      <c r="AK111" s="207"/>
      <c r="AL111" s="207"/>
      <c r="AM111" s="207"/>
      <c r="AN111" s="207"/>
      <c r="AO111" s="207"/>
      <c r="AP111" s="207"/>
      <c r="AQ111" s="207"/>
      <c r="AR111" s="207"/>
      <c r="AS111" s="207"/>
      <c r="AT111" s="207"/>
      <c r="AU111" s="207"/>
      <c r="AV111" s="207"/>
      <c r="AW111" s="207"/>
      <c r="AX111" s="207"/>
      <c r="AY111" s="207"/>
      <c r="AZ111" s="207"/>
      <c r="BA111" s="207"/>
      <c r="BB111" s="207"/>
      <c r="BC111" s="207"/>
      <c r="BD111" s="207"/>
      <c r="BE111" s="207"/>
      <c r="BF111" s="207"/>
      <c r="BG111" s="207"/>
      <c r="BH111" s="236"/>
      <c r="BI111" s="206" t="s">
        <v>716</v>
      </c>
      <c r="BJ111" s="207"/>
      <c r="BK111" s="207"/>
      <c r="BL111" s="207"/>
      <c r="BM111" s="207"/>
      <c r="BN111" s="207"/>
      <c r="BO111" s="207"/>
      <c r="BP111" s="207"/>
      <c r="BQ111" s="207"/>
    </row>
    <row r="112" spans="1:69" s="217" customFormat="1" ht="15" x14ac:dyDescent="0.25">
      <c r="A112" s="255"/>
      <c r="B112" s="257"/>
      <c r="C112" s="498" t="s">
        <v>717</v>
      </c>
      <c r="D112" s="498"/>
      <c r="E112" s="498"/>
      <c r="F112" s="498"/>
      <c r="G112" s="498"/>
      <c r="H112" s="498"/>
      <c r="I112" s="498"/>
      <c r="J112" s="498"/>
      <c r="K112" s="498"/>
      <c r="L112" s="498"/>
      <c r="M112" s="498"/>
      <c r="N112" s="498"/>
      <c r="O112" s="498"/>
      <c r="P112" s="259">
        <v>393592.83</v>
      </c>
      <c r="Q112" s="300"/>
      <c r="R112" s="300"/>
      <c r="S112" s="205"/>
      <c r="T112" s="205"/>
      <c r="U112" s="205"/>
      <c r="V112" s="205"/>
      <c r="W112" s="205"/>
      <c r="X112" s="205"/>
      <c r="Y112" s="205"/>
      <c r="Z112" s="205"/>
      <c r="AA112" s="205"/>
      <c r="AB112" s="207"/>
      <c r="AC112" s="207"/>
      <c r="AD112" s="207"/>
      <c r="AE112" s="207"/>
      <c r="AF112" s="207"/>
      <c r="AG112" s="207"/>
      <c r="AH112" s="207"/>
      <c r="AI112" s="207"/>
      <c r="AJ112" s="207"/>
      <c r="AK112" s="207"/>
      <c r="AL112" s="207"/>
      <c r="AM112" s="207"/>
      <c r="AN112" s="207"/>
      <c r="AO112" s="207"/>
      <c r="AP112" s="207"/>
      <c r="AQ112" s="207"/>
      <c r="AR112" s="207"/>
      <c r="AS112" s="207"/>
      <c r="AT112" s="207"/>
      <c r="AU112" s="207"/>
      <c r="AV112" s="207"/>
      <c r="AW112" s="207"/>
      <c r="AX112" s="207"/>
      <c r="AY112" s="207"/>
      <c r="AZ112" s="207"/>
      <c r="BA112" s="207"/>
      <c r="BB112" s="207"/>
      <c r="BC112" s="207"/>
      <c r="BD112" s="207"/>
      <c r="BE112" s="207"/>
      <c r="BF112" s="207"/>
      <c r="BG112" s="207"/>
      <c r="BH112" s="236"/>
      <c r="BI112" s="206"/>
      <c r="BJ112" s="236" t="s">
        <v>717</v>
      </c>
      <c r="BK112" s="207"/>
      <c r="BL112" s="207"/>
      <c r="BM112" s="207"/>
      <c r="BN112" s="207"/>
      <c r="BO112" s="207"/>
      <c r="BP112" s="207"/>
      <c r="BQ112" s="207"/>
    </row>
    <row r="113" spans="1:69" s="217" customFormat="1" ht="11.25" hidden="1" customHeight="1" x14ac:dyDescent="0.2">
      <c r="A113" s="211"/>
      <c r="B113" s="254"/>
      <c r="C113" s="252"/>
      <c r="D113" s="252"/>
      <c r="E113" s="252"/>
      <c r="F113" s="252"/>
      <c r="G113" s="252"/>
      <c r="H113" s="252"/>
      <c r="I113" s="252"/>
      <c r="J113" s="252"/>
      <c r="K113" s="252"/>
      <c r="L113" s="252"/>
      <c r="M113" s="252"/>
      <c r="N113" s="258"/>
      <c r="O113" s="260"/>
      <c r="P113" s="261"/>
      <c r="Q113" s="300"/>
      <c r="R113" s="300"/>
      <c r="AB113" s="207"/>
      <c r="AC113" s="207"/>
      <c r="AD113" s="207"/>
      <c r="AE113" s="207"/>
      <c r="AF113" s="207"/>
      <c r="AG113" s="207"/>
      <c r="AH113" s="207"/>
      <c r="AI113" s="207"/>
      <c r="AJ113" s="207"/>
      <c r="AK113" s="207"/>
      <c r="AL113" s="207"/>
      <c r="AM113" s="207"/>
      <c r="AN113" s="207"/>
      <c r="AO113" s="207"/>
      <c r="AP113" s="207"/>
      <c r="AQ113" s="207"/>
      <c r="AR113" s="207"/>
      <c r="AS113" s="207"/>
      <c r="AT113" s="207"/>
      <c r="AU113" s="207"/>
      <c r="AV113" s="207"/>
      <c r="AW113" s="207"/>
      <c r="AX113" s="207"/>
      <c r="AY113" s="207"/>
      <c r="AZ113" s="207"/>
      <c r="BA113" s="207"/>
      <c r="BB113" s="207"/>
      <c r="BC113" s="207"/>
      <c r="BD113" s="207"/>
      <c r="BE113" s="207"/>
      <c r="BF113" s="207"/>
      <c r="BG113" s="207"/>
      <c r="BH113" s="207"/>
      <c r="BI113" s="207"/>
      <c r="BJ113" s="207"/>
      <c r="BK113" s="207"/>
      <c r="BL113" s="207"/>
      <c r="BM113" s="207"/>
      <c r="BN113" s="207"/>
      <c r="BO113" s="207"/>
      <c r="BP113" s="207"/>
      <c r="BQ113" s="207"/>
    </row>
    <row r="114" spans="1:69" s="205" customFormat="1" ht="26.25" customHeight="1" x14ac:dyDescent="0.25">
      <c r="A114" s="262"/>
      <c r="B114" s="262"/>
      <c r="C114" s="262"/>
      <c r="D114" s="262"/>
      <c r="E114" s="262"/>
      <c r="F114" s="262"/>
      <c r="G114" s="262"/>
      <c r="H114" s="262"/>
      <c r="I114" s="262"/>
      <c r="J114" s="262"/>
      <c r="K114" s="262"/>
      <c r="L114" s="262"/>
      <c r="M114" s="262"/>
      <c r="N114" s="262"/>
      <c r="O114" s="262"/>
      <c r="P114" s="262"/>
    </row>
    <row r="115" spans="1:69" s="217" customFormat="1" ht="15" x14ac:dyDescent="0.25">
      <c r="A115" s="263"/>
      <c r="B115" s="264" t="s">
        <v>620</v>
      </c>
      <c r="C115" s="499" t="s">
        <v>621</v>
      </c>
      <c r="D115" s="499"/>
      <c r="E115" s="499"/>
      <c r="F115" s="499"/>
      <c r="G115" s="499"/>
      <c r="H115" s="499"/>
      <c r="I115" s="499"/>
      <c r="J115" s="499"/>
      <c r="K115" s="499"/>
      <c r="L115" s="499"/>
      <c r="M115" s="263"/>
      <c r="N115" s="263"/>
      <c r="O115" s="263"/>
      <c r="P115" s="263"/>
      <c r="Q115" s="300"/>
      <c r="R115" s="300"/>
      <c r="S115" s="205"/>
      <c r="T115" s="205"/>
      <c r="U115" s="205"/>
      <c r="V115" s="205"/>
      <c r="W115" s="205"/>
      <c r="X115" s="205"/>
      <c r="Y115" s="205"/>
      <c r="Z115" s="205"/>
      <c r="AA115" s="205"/>
      <c r="AB115" s="207"/>
      <c r="AC115" s="207"/>
      <c r="AD115" s="207"/>
      <c r="AE115" s="207"/>
      <c r="AF115" s="207"/>
      <c r="AG115" s="207"/>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c r="BB115" s="207"/>
      <c r="BC115" s="207"/>
      <c r="BD115" s="207"/>
      <c r="BE115" s="207"/>
      <c r="BF115" s="207"/>
      <c r="BG115" s="207"/>
      <c r="BH115" s="207"/>
      <c r="BI115" s="207"/>
      <c r="BJ115" s="207"/>
      <c r="BK115" s="207"/>
      <c r="BL115" s="207"/>
      <c r="BM115" s="207"/>
      <c r="BN115" s="207" t="s">
        <v>575</v>
      </c>
      <c r="BO115" s="207" t="s">
        <v>575</v>
      </c>
      <c r="BP115" s="207"/>
      <c r="BQ115" s="207"/>
    </row>
    <row r="116" spans="1:69" s="303" customFormat="1" ht="16.5" customHeight="1" x14ac:dyDescent="0.25">
      <c r="A116" s="263"/>
      <c r="B116" s="265"/>
      <c r="C116" s="500" t="s">
        <v>622</v>
      </c>
      <c r="D116" s="500"/>
      <c r="E116" s="500"/>
      <c r="F116" s="500"/>
      <c r="G116" s="500"/>
      <c r="H116" s="500"/>
      <c r="I116" s="500"/>
      <c r="J116" s="500"/>
      <c r="K116" s="500"/>
      <c r="L116" s="500"/>
      <c r="M116" s="263"/>
      <c r="N116" s="263"/>
      <c r="O116" s="301"/>
      <c r="P116" s="301"/>
      <c r="Q116" s="302"/>
      <c r="R116" s="302"/>
      <c r="AB116" s="304"/>
      <c r="AC116" s="304"/>
      <c r="AD116" s="304"/>
      <c r="AE116" s="304"/>
      <c r="AF116" s="304"/>
      <c r="AG116" s="304"/>
      <c r="AH116" s="304"/>
      <c r="AI116" s="304"/>
      <c r="AJ116" s="304"/>
      <c r="AK116" s="304"/>
      <c r="AL116" s="304"/>
      <c r="AM116" s="304"/>
      <c r="AN116" s="304"/>
      <c r="AO116" s="304"/>
      <c r="AP116" s="304"/>
      <c r="AQ116" s="304"/>
      <c r="AR116" s="304"/>
      <c r="AS116" s="304"/>
      <c r="AT116" s="304"/>
      <c r="AU116" s="304"/>
      <c r="AV116" s="304"/>
      <c r="AW116" s="304"/>
      <c r="AX116" s="304"/>
      <c r="AY116" s="304"/>
      <c r="AZ116" s="304"/>
      <c r="BA116" s="304"/>
      <c r="BB116" s="304"/>
      <c r="BC116" s="304"/>
      <c r="BD116" s="304"/>
      <c r="BE116" s="304"/>
      <c r="BF116" s="304"/>
      <c r="BG116" s="304"/>
      <c r="BH116" s="304"/>
      <c r="BI116" s="304"/>
      <c r="BJ116" s="304"/>
      <c r="BK116" s="304"/>
      <c r="BL116" s="304"/>
      <c r="BM116" s="304"/>
      <c r="BN116" s="304"/>
      <c r="BO116" s="304"/>
      <c r="BP116" s="304"/>
      <c r="BQ116" s="304"/>
    </row>
    <row r="117" spans="1:69" s="217" customFormat="1" ht="15" x14ac:dyDescent="0.25">
      <c r="A117" s="263"/>
      <c r="B117" s="264" t="s">
        <v>623</v>
      </c>
      <c r="C117" s="499" t="s">
        <v>624</v>
      </c>
      <c r="D117" s="499"/>
      <c r="E117" s="499"/>
      <c r="F117" s="499"/>
      <c r="G117" s="499"/>
      <c r="H117" s="499"/>
      <c r="I117" s="499"/>
      <c r="J117" s="499"/>
      <c r="K117" s="499"/>
      <c r="L117" s="499"/>
      <c r="M117" s="263"/>
      <c r="N117" s="263"/>
      <c r="O117" s="263"/>
      <c r="P117" s="263"/>
      <c r="Q117" s="300"/>
      <c r="R117" s="300"/>
      <c r="S117" s="205"/>
      <c r="T117" s="205"/>
      <c r="U117" s="205"/>
      <c r="V117" s="205"/>
      <c r="W117" s="205"/>
      <c r="X117" s="205"/>
      <c r="Y117" s="205"/>
      <c r="Z117" s="205"/>
      <c r="AA117" s="205"/>
      <c r="AB117" s="207"/>
      <c r="AC117" s="207"/>
      <c r="AD117" s="207"/>
      <c r="AE117" s="207"/>
      <c r="AF117" s="207"/>
      <c r="AG117" s="207"/>
      <c r="AH117" s="207"/>
      <c r="AI117" s="207"/>
      <c r="AJ117" s="207"/>
      <c r="AK117" s="207"/>
      <c r="AL117" s="207"/>
      <c r="AM117" s="207"/>
      <c r="AN117" s="207"/>
      <c r="AO117" s="207"/>
      <c r="AP117" s="207"/>
      <c r="AQ117" s="207"/>
      <c r="AR117" s="207"/>
      <c r="AS117" s="207"/>
      <c r="AT117" s="207"/>
      <c r="AU117" s="207"/>
      <c r="AV117" s="207"/>
      <c r="AW117" s="207"/>
      <c r="AX117" s="207"/>
      <c r="AY117" s="207"/>
      <c r="AZ117" s="207"/>
      <c r="BA117" s="207"/>
      <c r="BB117" s="207"/>
      <c r="BC117" s="207"/>
      <c r="BD117" s="207"/>
      <c r="BE117" s="207"/>
      <c r="BF117" s="207"/>
      <c r="BG117" s="207"/>
      <c r="BH117" s="207"/>
      <c r="BI117" s="207"/>
      <c r="BJ117" s="207"/>
      <c r="BK117" s="207"/>
      <c r="BL117" s="207"/>
      <c r="BM117" s="207"/>
      <c r="BN117" s="207"/>
      <c r="BO117" s="207"/>
      <c r="BP117" s="207" t="s">
        <v>575</v>
      </c>
      <c r="BQ117" s="207" t="s">
        <v>575</v>
      </c>
    </row>
    <row r="118" spans="1:69" s="303" customFormat="1" ht="16.5" customHeight="1" x14ac:dyDescent="0.25">
      <c r="A118" s="263"/>
      <c r="B118" s="263"/>
      <c r="C118" s="500" t="s">
        <v>622</v>
      </c>
      <c r="D118" s="500"/>
      <c r="E118" s="500"/>
      <c r="F118" s="500"/>
      <c r="G118" s="500"/>
      <c r="H118" s="500"/>
      <c r="I118" s="500"/>
      <c r="J118" s="500"/>
      <c r="K118" s="500"/>
      <c r="L118" s="500"/>
      <c r="M118" s="263"/>
      <c r="N118" s="263"/>
      <c r="O118" s="301"/>
      <c r="P118" s="301"/>
      <c r="Q118" s="302"/>
      <c r="R118" s="302"/>
      <c r="AB118" s="304"/>
      <c r="AC118" s="304"/>
      <c r="AD118" s="304"/>
      <c r="AE118" s="304"/>
      <c r="AF118" s="304"/>
      <c r="AG118" s="304"/>
      <c r="AH118" s="304"/>
      <c r="AI118" s="304"/>
      <c r="AJ118" s="304"/>
      <c r="AK118" s="304"/>
      <c r="AL118" s="304"/>
      <c r="AM118" s="304"/>
      <c r="AN118" s="304"/>
      <c r="AO118" s="304"/>
      <c r="AP118" s="304"/>
      <c r="AQ118" s="304"/>
      <c r="AR118" s="304"/>
      <c r="AS118" s="304"/>
      <c r="AT118" s="304"/>
      <c r="AU118" s="304"/>
      <c r="AV118" s="304"/>
      <c r="AW118" s="304"/>
      <c r="AX118" s="304"/>
      <c r="AY118" s="304"/>
      <c r="AZ118" s="304"/>
      <c r="BA118" s="304"/>
      <c r="BB118" s="304"/>
      <c r="BC118" s="304"/>
      <c r="BD118" s="304"/>
      <c r="BE118" s="304"/>
      <c r="BF118" s="304"/>
      <c r="BG118" s="304"/>
      <c r="BH118" s="304"/>
      <c r="BI118" s="304"/>
      <c r="BJ118" s="304"/>
      <c r="BK118" s="304"/>
      <c r="BL118" s="304"/>
      <c r="BM118" s="304"/>
      <c r="BN118" s="304"/>
      <c r="BO118" s="304"/>
      <c r="BP118" s="304"/>
      <c r="BQ118" s="304"/>
    </row>
    <row r="119" spans="1:69" s="205" customFormat="1" ht="12" customHeight="1" x14ac:dyDescent="0.25">
      <c r="A119" s="211"/>
      <c r="B119" s="211"/>
      <c r="C119" s="211"/>
      <c r="D119" s="211"/>
      <c r="E119" s="211"/>
      <c r="F119" s="211"/>
      <c r="G119" s="211"/>
      <c r="H119" s="211"/>
      <c r="I119" s="211"/>
      <c r="J119" s="211"/>
      <c r="K119" s="211"/>
      <c r="L119" s="211"/>
      <c r="M119" s="211"/>
      <c r="N119" s="211"/>
      <c r="O119" s="211"/>
      <c r="P119" s="211"/>
    </row>
    <row r="120" spans="1:69" s="205" customFormat="1" ht="26.25" customHeight="1" x14ac:dyDescent="0.25">
      <c r="A120" s="488" t="s">
        <v>718</v>
      </c>
      <c r="B120" s="501"/>
      <c r="C120" s="501"/>
      <c r="D120" s="501"/>
      <c r="E120" s="501"/>
      <c r="F120" s="501"/>
      <c r="G120" s="501"/>
      <c r="H120" s="501"/>
      <c r="I120" s="501"/>
      <c r="J120" s="501"/>
      <c r="K120" s="501"/>
      <c r="L120" s="501"/>
      <c r="M120" s="501"/>
      <c r="N120" s="501"/>
      <c r="O120" s="501"/>
      <c r="P120" s="501"/>
    </row>
    <row r="121" spans="1:69" s="205" customFormat="1" ht="17.25" customHeight="1" x14ac:dyDescent="0.25">
      <c r="A121" s="464" t="s">
        <v>625</v>
      </c>
      <c r="B121" s="464"/>
      <c r="C121" s="464"/>
      <c r="D121" s="464"/>
      <c r="E121" s="464"/>
      <c r="F121" s="464"/>
      <c r="G121" s="464"/>
      <c r="H121" s="464"/>
      <c r="I121" s="464"/>
      <c r="J121" s="464"/>
      <c r="K121" s="464"/>
      <c r="L121" s="464"/>
      <c r="M121" s="464"/>
      <c r="N121" s="464"/>
      <c r="O121" s="464"/>
      <c r="P121" s="464"/>
    </row>
    <row r="122" spans="1:69" s="205" customFormat="1" ht="17.25" customHeight="1" x14ac:dyDescent="0.25">
      <c r="A122" s="464" t="s">
        <v>626</v>
      </c>
      <c r="B122" s="464"/>
      <c r="C122" s="464"/>
      <c r="D122" s="464"/>
      <c r="E122" s="464"/>
      <c r="F122" s="464"/>
      <c r="G122" s="464"/>
      <c r="H122" s="464"/>
      <c r="I122" s="464"/>
      <c r="J122" s="464"/>
      <c r="K122" s="464"/>
      <c r="L122" s="464"/>
      <c r="M122" s="464"/>
      <c r="N122" s="464"/>
      <c r="O122" s="464"/>
      <c r="P122" s="464"/>
    </row>
    <row r="123" spans="1:69" s="205" customFormat="1" ht="13.5" customHeight="1" x14ac:dyDescent="0.25">
      <c r="A123" s="211"/>
      <c r="B123" s="211"/>
      <c r="C123" s="211"/>
      <c r="D123" s="211"/>
      <c r="E123" s="211"/>
      <c r="F123" s="211"/>
      <c r="G123" s="211"/>
      <c r="H123" s="211"/>
      <c r="I123" s="211"/>
      <c r="J123" s="211"/>
      <c r="K123" s="211"/>
      <c r="L123" s="211"/>
      <c r="M123" s="211"/>
      <c r="N123" s="211"/>
      <c r="O123" s="211"/>
      <c r="P123" s="211"/>
    </row>
    <row r="124" spans="1:69" s="205" customFormat="1" ht="15" x14ac:dyDescent="0.25">
      <c r="A124" s="211"/>
    </row>
    <row r="125" spans="1:69" s="205" customFormat="1" ht="15" x14ac:dyDescent="0.25">
      <c r="A125" s="211"/>
    </row>
    <row r="126" spans="1:69" s="205" customFormat="1" ht="15" x14ac:dyDescent="0.25">
      <c r="A126" s="211"/>
    </row>
    <row r="127" spans="1:69" s="205" customFormat="1" ht="15" x14ac:dyDescent="0.25">
      <c r="A127" s="211"/>
    </row>
    <row r="128" spans="1:69" s="205" customFormat="1" ht="15" x14ac:dyDescent="0.25">
      <c r="A128" s="211"/>
    </row>
    <row r="129" spans="1:1" s="205" customFormat="1" ht="15" x14ac:dyDescent="0.25">
      <c r="A129" s="211"/>
    </row>
    <row r="130" spans="1:1" s="205" customFormat="1" ht="15" x14ac:dyDescent="0.25">
      <c r="A130" s="211"/>
    </row>
    <row r="131" spans="1:1" s="205" customFormat="1" ht="15" x14ac:dyDescent="0.25">
      <c r="A131" s="211"/>
    </row>
    <row r="132" spans="1:1" s="205" customFormat="1" ht="15" x14ac:dyDescent="0.25">
      <c r="A132" s="211"/>
    </row>
    <row r="133" spans="1:1" s="205" customFormat="1" ht="15" x14ac:dyDescent="0.25">
      <c r="A133" s="211"/>
    </row>
    <row r="134" spans="1:1" s="205" customFormat="1" ht="15" x14ac:dyDescent="0.25">
      <c r="A134" s="211"/>
    </row>
    <row r="135" spans="1:1" s="205" customFormat="1" ht="15" x14ac:dyDescent="0.25">
      <c r="A135" s="211"/>
    </row>
    <row r="136" spans="1:1" s="205" customFormat="1" ht="15" x14ac:dyDescent="0.25">
      <c r="A136" s="211"/>
    </row>
    <row r="137" spans="1:1" s="205" customFormat="1" ht="15" x14ac:dyDescent="0.25">
      <c r="A137" s="211"/>
    </row>
    <row r="138" spans="1:1" s="205" customFormat="1" ht="15" x14ac:dyDescent="0.25">
      <c r="A138" s="211"/>
    </row>
    <row r="139" spans="1:1" s="205" customFormat="1" ht="15" x14ac:dyDescent="0.25">
      <c r="A139" s="211"/>
    </row>
    <row r="140" spans="1:1" s="205" customFormat="1" ht="15" x14ac:dyDescent="0.25">
      <c r="A140" s="211"/>
    </row>
    <row r="141" spans="1:1" s="205" customFormat="1" ht="15" x14ac:dyDescent="0.25">
      <c r="A141" s="211"/>
    </row>
    <row r="142" spans="1:1" s="205" customFormat="1" ht="15" x14ac:dyDescent="0.25">
      <c r="A142" s="211"/>
    </row>
    <row r="143" spans="1:1" s="205" customFormat="1" ht="15" x14ac:dyDescent="0.25">
      <c r="A143" s="211"/>
    </row>
    <row r="144" spans="1:1" s="205" customFormat="1" ht="15" x14ac:dyDescent="0.25">
      <c r="A144" s="211"/>
    </row>
    <row r="145" spans="1:1" s="205" customFormat="1" ht="15" x14ac:dyDescent="0.25">
      <c r="A145" s="211"/>
    </row>
    <row r="146" spans="1:1" s="205" customFormat="1" ht="15" x14ac:dyDescent="0.25">
      <c r="A146" s="211"/>
    </row>
    <row r="147" spans="1:1" s="205" customFormat="1" ht="15" x14ac:dyDescent="0.25">
      <c r="A147" s="211"/>
    </row>
    <row r="148" spans="1:1" s="205" customFormat="1" ht="15" x14ac:dyDescent="0.25">
      <c r="A148" s="211"/>
    </row>
    <row r="149" spans="1:1" s="205" customFormat="1" ht="15" x14ac:dyDescent="0.25">
      <c r="A149" s="211"/>
    </row>
    <row r="150" spans="1:1" s="205" customFormat="1" ht="15" x14ac:dyDescent="0.25">
      <c r="A150" s="211"/>
    </row>
    <row r="151" spans="1:1" s="205" customFormat="1" ht="15" x14ac:dyDescent="0.25">
      <c r="A151" s="211"/>
    </row>
    <row r="152" spans="1:1" s="205" customFormat="1" ht="15" x14ac:dyDescent="0.25">
      <c r="A152" s="211"/>
    </row>
    <row r="153" spans="1:1" s="205" customFormat="1" ht="15" x14ac:dyDescent="0.25">
      <c r="A153" s="211"/>
    </row>
    <row r="154" spans="1:1" s="205" customFormat="1" ht="15" x14ac:dyDescent="0.25">
      <c r="A154" s="211"/>
    </row>
    <row r="155" spans="1:1" s="205" customFormat="1" ht="15" x14ac:dyDescent="0.25">
      <c r="A155" s="211"/>
    </row>
    <row r="156" spans="1:1" s="205" customFormat="1" ht="15" x14ac:dyDescent="0.25">
      <c r="A156" s="211"/>
    </row>
    <row r="157" spans="1:1" s="205" customFormat="1" ht="15" x14ac:dyDescent="0.25">
      <c r="A157" s="211"/>
    </row>
    <row r="158" spans="1:1" s="205" customFormat="1" ht="15" x14ac:dyDescent="0.25">
      <c r="A158" s="211"/>
    </row>
    <row r="159" spans="1:1" ht="11.25" customHeight="1" x14ac:dyDescent="0.2"/>
    <row r="160" spans="1:1"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sheetData>
  <mergeCells count="116">
    <mergeCell ref="A121:P121"/>
    <mergeCell ref="A122:P122"/>
    <mergeCell ref="C109:O109"/>
    <mergeCell ref="C110:O110"/>
    <mergeCell ref="C111:O111"/>
    <mergeCell ref="C112:O112"/>
    <mergeCell ref="C115:L115"/>
    <mergeCell ref="C116:L116"/>
    <mergeCell ref="C117:L117"/>
    <mergeCell ref="C118:L118"/>
    <mergeCell ref="A120:P120"/>
    <mergeCell ref="C107:O107"/>
    <mergeCell ref="C108:O108"/>
    <mergeCell ref="C85:G85"/>
    <mergeCell ref="C86:P86"/>
    <mergeCell ref="C87:G87"/>
    <mergeCell ref="C88:G88"/>
    <mergeCell ref="C89:P89"/>
    <mergeCell ref="C90:G90"/>
    <mergeCell ref="C91:G91"/>
    <mergeCell ref="C92:G92"/>
    <mergeCell ref="C93:G93"/>
    <mergeCell ref="C94:G94"/>
    <mergeCell ref="C95:G95"/>
    <mergeCell ref="C96:G96"/>
    <mergeCell ref="C97:G97"/>
    <mergeCell ref="C98:P98"/>
    <mergeCell ref="C99:G99"/>
    <mergeCell ref="C100:G100"/>
    <mergeCell ref="C101:G101"/>
    <mergeCell ref="C102:G102"/>
    <mergeCell ref="C104:O104"/>
    <mergeCell ref="C105:O105"/>
    <mergeCell ref="C106:O106"/>
    <mergeCell ref="C82:G82"/>
    <mergeCell ref="C83:P83"/>
    <mergeCell ref="C84:G84"/>
    <mergeCell ref="C61:G61"/>
    <mergeCell ref="C62:G62"/>
    <mergeCell ref="C63:G63"/>
    <mergeCell ref="C64:G64"/>
    <mergeCell ref="C65:G65"/>
    <mergeCell ref="C66:G66"/>
    <mergeCell ref="C67:G67"/>
    <mergeCell ref="C68:G68"/>
    <mergeCell ref="C69:G69"/>
    <mergeCell ref="C70:G70"/>
    <mergeCell ref="C71:G71"/>
    <mergeCell ref="C72:G72"/>
    <mergeCell ref="C73:G73"/>
    <mergeCell ref="C74:G74"/>
    <mergeCell ref="C75:G75"/>
    <mergeCell ref="C76:G76"/>
    <mergeCell ref="C77:P77"/>
    <mergeCell ref="C78:G78"/>
    <mergeCell ref="C79:G79"/>
    <mergeCell ref="C80:P80"/>
    <mergeCell ref="C81:G81"/>
    <mergeCell ref="C55:G55"/>
    <mergeCell ref="C56:G56"/>
    <mergeCell ref="C57:G57"/>
    <mergeCell ref="C58:G58"/>
    <mergeCell ref="C59:G59"/>
    <mergeCell ref="C60:G60"/>
    <mergeCell ref="A40:A42"/>
    <mergeCell ref="B40:B42"/>
    <mergeCell ref="C40:G42"/>
    <mergeCell ref="C46:P46"/>
    <mergeCell ref="C47:G47"/>
    <mergeCell ref="C48:G48"/>
    <mergeCell ref="C49:G49"/>
    <mergeCell ref="C50:G50"/>
    <mergeCell ref="C51:G51"/>
    <mergeCell ref="C52:G52"/>
    <mergeCell ref="C53:G53"/>
    <mergeCell ref="C54:G54"/>
    <mergeCell ref="H40:H42"/>
    <mergeCell ref="I40:K41"/>
    <mergeCell ref="L40:P41"/>
    <mergeCell ref="C43:G43"/>
    <mergeCell ref="A44:P44"/>
    <mergeCell ref="C45:G45"/>
    <mergeCell ref="A14:F14"/>
    <mergeCell ref="B29:F29"/>
    <mergeCell ref="A18:P18"/>
    <mergeCell ref="A19:P19"/>
    <mergeCell ref="A21:P21"/>
    <mergeCell ref="A22:P22"/>
    <mergeCell ref="A23:P23"/>
    <mergeCell ref="A25:P25"/>
    <mergeCell ref="A26:P26"/>
    <mergeCell ref="B28:F28"/>
    <mergeCell ref="A15:F15"/>
    <mergeCell ref="C31:F31"/>
    <mergeCell ref="A4:E4"/>
    <mergeCell ref="M4:P4"/>
    <mergeCell ref="A5:E5"/>
    <mergeCell ref="M5:P5"/>
    <mergeCell ref="A6:E6"/>
    <mergeCell ref="M6:P6"/>
    <mergeCell ref="A16:F16"/>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G16:P1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396F0-EC6F-4105-92CB-FF26F05A6A87}">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5" t="str">
        <f>'1. паспорт местоположение'!$A$5</f>
        <v>Год раскрытия информации: 2024 год</v>
      </c>
      <c r="B4" s="305"/>
      <c r="C4" s="305"/>
      <c r="D4" s="305"/>
      <c r="E4" s="305"/>
      <c r="F4" s="305"/>
      <c r="G4" s="305"/>
      <c r="H4" s="305"/>
      <c r="I4" s="305"/>
      <c r="J4" s="305"/>
      <c r="K4" s="305"/>
      <c r="L4" s="305"/>
      <c r="M4" s="305"/>
      <c r="N4" s="305"/>
      <c r="O4" s="305"/>
      <c r="P4" s="305"/>
      <c r="Q4" s="305"/>
      <c r="R4" s="305"/>
      <c r="S4" s="305"/>
    </row>
    <row r="5" spans="1:28" s="7" customFormat="1" ht="15.75" x14ac:dyDescent="0.2">
      <c r="A5" s="12"/>
    </row>
    <row r="6" spans="1:28" s="7" customFormat="1" ht="18.75" x14ac:dyDescent="0.2">
      <c r="A6" s="309" t="s">
        <v>10</v>
      </c>
      <c r="B6" s="309"/>
      <c r="C6" s="309"/>
      <c r="D6" s="309"/>
      <c r="E6" s="309"/>
      <c r="F6" s="309"/>
      <c r="G6" s="309"/>
      <c r="H6" s="309"/>
      <c r="I6" s="309"/>
      <c r="J6" s="309"/>
      <c r="K6" s="309"/>
      <c r="L6" s="309"/>
      <c r="M6" s="309"/>
      <c r="N6" s="309"/>
      <c r="O6" s="309"/>
      <c r="P6" s="309"/>
      <c r="Q6" s="309"/>
      <c r="R6" s="309"/>
      <c r="S6" s="309"/>
      <c r="T6" s="9"/>
      <c r="U6" s="9"/>
      <c r="V6" s="9"/>
      <c r="W6" s="9"/>
      <c r="X6" s="9"/>
      <c r="Y6" s="9"/>
      <c r="Z6" s="9"/>
      <c r="AA6" s="9"/>
      <c r="AB6" s="9"/>
    </row>
    <row r="7" spans="1:28" s="7" customFormat="1" ht="18.75" x14ac:dyDescent="0.2">
      <c r="A7" s="309"/>
      <c r="B7" s="309"/>
      <c r="C7" s="309"/>
      <c r="D7" s="309"/>
      <c r="E7" s="309"/>
      <c r="F7" s="309"/>
      <c r="G7" s="309"/>
      <c r="H7" s="309"/>
      <c r="I7" s="309"/>
      <c r="J7" s="309"/>
      <c r="K7" s="309"/>
      <c r="L7" s="309"/>
      <c r="M7" s="309"/>
      <c r="N7" s="309"/>
      <c r="O7" s="309"/>
      <c r="P7" s="309"/>
      <c r="Q7" s="309"/>
      <c r="R7" s="309"/>
      <c r="S7" s="309"/>
      <c r="T7" s="9"/>
      <c r="U7" s="9"/>
      <c r="V7" s="9"/>
      <c r="W7" s="9"/>
      <c r="X7" s="9"/>
      <c r="Y7" s="9"/>
      <c r="Z7" s="9"/>
      <c r="AA7" s="9"/>
      <c r="AB7" s="9"/>
    </row>
    <row r="8" spans="1:28" s="7" customFormat="1" ht="18.75" x14ac:dyDescent="0.2">
      <c r="A8" s="310" t="s">
        <v>553</v>
      </c>
      <c r="B8" s="310"/>
      <c r="C8" s="310"/>
      <c r="D8" s="310"/>
      <c r="E8" s="310"/>
      <c r="F8" s="310"/>
      <c r="G8" s="310"/>
      <c r="H8" s="310"/>
      <c r="I8" s="310"/>
      <c r="J8" s="310"/>
      <c r="K8" s="310"/>
      <c r="L8" s="310"/>
      <c r="M8" s="310"/>
      <c r="N8" s="310"/>
      <c r="O8" s="310"/>
      <c r="P8" s="310"/>
      <c r="Q8" s="310"/>
      <c r="R8" s="310"/>
      <c r="S8" s="310"/>
      <c r="T8" s="9"/>
      <c r="U8" s="9"/>
      <c r="V8" s="9"/>
      <c r="W8" s="9"/>
      <c r="X8" s="9"/>
      <c r="Y8" s="9"/>
      <c r="Z8" s="9"/>
      <c r="AA8" s="9"/>
      <c r="AB8" s="9"/>
    </row>
    <row r="9" spans="1:28" s="7" customFormat="1" ht="18.75" x14ac:dyDescent="0.2">
      <c r="A9" s="306" t="s">
        <v>9</v>
      </c>
      <c r="B9" s="306"/>
      <c r="C9" s="306"/>
      <c r="D9" s="306"/>
      <c r="E9" s="306"/>
      <c r="F9" s="306"/>
      <c r="G9" s="306"/>
      <c r="H9" s="306"/>
      <c r="I9" s="306"/>
      <c r="J9" s="306"/>
      <c r="K9" s="306"/>
      <c r="L9" s="306"/>
      <c r="M9" s="306"/>
      <c r="N9" s="306"/>
      <c r="O9" s="306"/>
      <c r="P9" s="306"/>
      <c r="Q9" s="306"/>
      <c r="R9" s="306"/>
      <c r="S9" s="306"/>
      <c r="T9" s="9"/>
      <c r="U9" s="9"/>
      <c r="V9" s="9"/>
      <c r="W9" s="9"/>
      <c r="X9" s="9"/>
      <c r="Y9" s="9"/>
      <c r="Z9" s="9"/>
      <c r="AA9" s="9"/>
      <c r="AB9" s="9"/>
    </row>
    <row r="10" spans="1:28" s="7" customFormat="1" ht="18.75" x14ac:dyDescent="0.2">
      <c r="A10" s="309"/>
      <c r="B10" s="309"/>
      <c r="C10" s="309"/>
      <c r="D10" s="309"/>
      <c r="E10" s="309"/>
      <c r="F10" s="309"/>
      <c r="G10" s="309"/>
      <c r="H10" s="309"/>
      <c r="I10" s="309"/>
      <c r="J10" s="309"/>
      <c r="K10" s="309"/>
      <c r="L10" s="309"/>
      <c r="M10" s="309"/>
      <c r="N10" s="309"/>
      <c r="O10" s="309"/>
      <c r="P10" s="309"/>
      <c r="Q10" s="309"/>
      <c r="R10" s="309"/>
      <c r="S10" s="309"/>
      <c r="T10" s="9"/>
      <c r="U10" s="9"/>
      <c r="V10" s="9"/>
      <c r="W10" s="9"/>
      <c r="X10" s="9"/>
      <c r="Y10" s="9"/>
      <c r="Z10" s="9"/>
      <c r="AA10" s="9"/>
      <c r="AB10" s="9"/>
    </row>
    <row r="11" spans="1:28" s="7" customFormat="1" ht="18.75" x14ac:dyDescent="0.2">
      <c r="A11" s="311" t="str">
        <f>'1. паспорт местоположение'!$A$12</f>
        <v>L_ 2024011322</v>
      </c>
      <c r="B11" s="311"/>
      <c r="C11" s="311"/>
      <c r="D11" s="311"/>
      <c r="E11" s="311"/>
      <c r="F11" s="311"/>
      <c r="G11" s="311"/>
      <c r="H11" s="311"/>
      <c r="I11" s="311"/>
      <c r="J11" s="311"/>
      <c r="K11" s="311"/>
      <c r="L11" s="311"/>
      <c r="M11" s="311"/>
      <c r="N11" s="311"/>
      <c r="O11" s="311"/>
      <c r="P11" s="311"/>
      <c r="Q11" s="311"/>
      <c r="R11" s="311"/>
      <c r="S11" s="311"/>
      <c r="T11" s="9"/>
      <c r="U11" s="9"/>
      <c r="V11" s="9"/>
      <c r="W11" s="9"/>
      <c r="X11" s="9"/>
      <c r="Y11" s="9"/>
      <c r="Z11" s="9"/>
      <c r="AA11" s="9"/>
      <c r="AB11" s="9"/>
    </row>
    <row r="12" spans="1:28" s="7" customFormat="1" ht="18.75" x14ac:dyDescent="0.2">
      <c r="A12" s="306" t="s">
        <v>8</v>
      </c>
      <c r="B12" s="306"/>
      <c r="C12" s="306"/>
      <c r="D12" s="306"/>
      <c r="E12" s="306"/>
      <c r="F12" s="306"/>
      <c r="G12" s="306"/>
      <c r="H12" s="306"/>
      <c r="I12" s="306"/>
      <c r="J12" s="306"/>
      <c r="K12" s="306"/>
      <c r="L12" s="306"/>
      <c r="M12" s="306"/>
      <c r="N12" s="306"/>
      <c r="O12" s="306"/>
      <c r="P12" s="306"/>
      <c r="Q12" s="306"/>
      <c r="R12" s="306"/>
      <c r="S12" s="306"/>
      <c r="T12" s="9"/>
      <c r="U12" s="9"/>
      <c r="V12" s="9"/>
      <c r="W12" s="9"/>
      <c r="X12" s="9"/>
      <c r="Y12" s="9"/>
      <c r="Z12" s="9"/>
      <c r="AA12" s="9"/>
      <c r="AB12" s="9"/>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3"/>
      <c r="U13" s="3"/>
      <c r="V13" s="3"/>
      <c r="W13" s="3"/>
      <c r="X13" s="3"/>
      <c r="Y13" s="3"/>
      <c r="Z13" s="3"/>
      <c r="AA13" s="3"/>
      <c r="AB13" s="3"/>
    </row>
    <row r="14" spans="1:28" s="2" customFormat="1" ht="15.75" x14ac:dyDescent="0.2">
      <c r="A14" s="310" t="str">
        <f>'1. паспорт местоположение'!$A$15</f>
        <v>Реконструкция КТП-51 с.Бижбуляк , замена  трансформатора  1шт ТМ-160 на ТМГ-160 .10кВ(0)</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06" t="s">
        <v>7</v>
      </c>
      <c r="B15" s="306"/>
      <c r="C15" s="306"/>
      <c r="D15" s="306"/>
      <c r="E15" s="306"/>
      <c r="F15" s="306"/>
      <c r="G15" s="306"/>
      <c r="H15" s="306"/>
      <c r="I15" s="306"/>
      <c r="J15" s="306"/>
      <c r="K15" s="306"/>
      <c r="L15" s="306"/>
      <c r="M15" s="306"/>
      <c r="N15" s="306"/>
      <c r="O15" s="306"/>
      <c r="P15" s="306"/>
      <c r="Q15" s="306"/>
      <c r="R15" s="306"/>
      <c r="S15" s="306"/>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07" t="s">
        <v>502</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12" t="s">
        <v>6</v>
      </c>
      <c r="B19" s="312" t="s">
        <v>100</v>
      </c>
      <c r="C19" s="313" t="s">
        <v>396</v>
      </c>
      <c r="D19" s="312" t="s">
        <v>395</v>
      </c>
      <c r="E19" s="312" t="s">
        <v>99</v>
      </c>
      <c r="F19" s="312" t="s">
        <v>98</v>
      </c>
      <c r="G19" s="312" t="s">
        <v>391</v>
      </c>
      <c r="H19" s="312" t="s">
        <v>97</v>
      </c>
      <c r="I19" s="312" t="s">
        <v>96</v>
      </c>
      <c r="J19" s="312" t="s">
        <v>95</v>
      </c>
      <c r="K19" s="312" t="s">
        <v>94</v>
      </c>
      <c r="L19" s="312" t="s">
        <v>93</v>
      </c>
      <c r="M19" s="312" t="s">
        <v>92</v>
      </c>
      <c r="N19" s="312" t="s">
        <v>91</v>
      </c>
      <c r="O19" s="312" t="s">
        <v>90</v>
      </c>
      <c r="P19" s="312" t="s">
        <v>89</v>
      </c>
      <c r="Q19" s="312" t="s">
        <v>394</v>
      </c>
      <c r="R19" s="312"/>
      <c r="S19" s="315" t="s">
        <v>496</v>
      </c>
      <c r="T19" s="3"/>
      <c r="U19" s="3"/>
      <c r="V19" s="3"/>
      <c r="W19" s="3"/>
      <c r="X19" s="3"/>
      <c r="Y19" s="3"/>
    </row>
    <row r="20" spans="1:28" s="2" customFormat="1" ht="180.75" customHeight="1" x14ac:dyDescent="0.2">
      <c r="A20" s="312"/>
      <c r="B20" s="312"/>
      <c r="C20" s="314"/>
      <c r="D20" s="312"/>
      <c r="E20" s="312"/>
      <c r="F20" s="312"/>
      <c r="G20" s="312"/>
      <c r="H20" s="312"/>
      <c r="I20" s="312"/>
      <c r="J20" s="312"/>
      <c r="K20" s="312"/>
      <c r="L20" s="312"/>
      <c r="M20" s="312"/>
      <c r="N20" s="312"/>
      <c r="O20" s="312"/>
      <c r="P20" s="312"/>
      <c r="Q20" s="31" t="s">
        <v>392</v>
      </c>
      <c r="R20" s="32" t="s">
        <v>393</v>
      </c>
      <c r="S20" s="315"/>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5" t="str">
        <f>'1. паспорт местоположение'!A5:C5</f>
        <v>Год раскрытия информации: 2024 год</v>
      </c>
      <c r="B4" s="305"/>
      <c r="C4" s="305"/>
      <c r="D4" s="305"/>
      <c r="E4" s="305"/>
      <c r="F4" s="305"/>
      <c r="G4" s="305"/>
      <c r="H4" s="305"/>
      <c r="I4" s="305"/>
      <c r="J4" s="305"/>
      <c r="K4" s="305"/>
      <c r="L4" s="305"/>
      <c r="M4" s="305"/>
      <c r="N4" s="305"/>
      <c r="O4" s="305"/>
      <c r="P4" s="305"/>
      <c r="Q4" s="305"/>
      <c r="R4" s="305"/>
      <c r="S4" s="305"/>
    </row>
    <row r="5" spans="1:28" s="7" customFormat="1" ht="15.75" x14ac:dyDescent="0.2">
      <c r="A5" s="12"/>
    </row>
    <row r="6" spans="1:28" s="7" customFormat="1" ht="18.75" x14ac:dyDescent="0.2">
      <c r="A6" s="309" t="s">
        <v>10</v>
      </c>
      <c r="B6" s="309"/>
      <c r="C6" s="309"/>
      <c r="D6" s="309"/>
      <c r="E6" s="309"/>
      <c r="F6" s="309"/>
      <c r="G6" s="309"/>
      <c r="H6" s="309"/>
      <c r="I6" s="309"/>
      <c r="J6" s="309"/>
      <c r="K6" s="309"/>
      <c r="L6" s="309"/>
      <c r="M6" s="309"/>
      <c r="N6" s="309"/>
      <c r="O6" s="309"/>
      <c r="P6" s="309"/>
      <c r="Q6" s="309"/>
      <c r="R6" s="309"/>
      <c r="S6" s="309"/>
      <c r="T6" s="9"/>
      <c r="U6" s="9"/>
      <c r="V6" s="9"/>
      <c r="W6" s="9"/>
      <c r="X6" s="9"/>
      <c r="Y6" s="9"/>
      <c r="Z6" s="9"/>
      <c r="AA6" s="9"/>
      <c r="AB6" s="9"/>
    </row>
    <row r="7" spans="1:28" s="7" customFormat="1" ht="18.75" x14ac:dyDescent="0.2">
      <c r="A7" s="309"/>
      <c r="B7" s="309"/>
      <c r="C7" s="309"/>
      <c r="D7" s="309"/>
      <c r="E7" s="309"/>
      <c r="F7" s="309"/>
      <c r="G7" s="309"/>
      <c r="H7" s="309"/>
      <c r="I7" s="309"/>
      <c r="J7" s="309"/>
      <c r="K7" s="309"/>
      <c r="L7" s="309"/>
      <c r="M7" s="309"/>
      <c r="N7" s="309"/>
      <c r="O7" s="309"/>
      <c r="P7" s="309"/>
      <c r="Q7" s="309"/>
      <c r="R7" s="309"/>
      <c r="S7" s="309"/>
      <c r="T7" s="9"/>
      <c r="U7" s="9"/>
      <c r="V7" s="9"/>
      <c r="W7" s="9"/>
      <c r="X7" s="9"/>
      <c r="Y7" s="9"/>
      <c r="Z7" s="9"/>
      <c r="AA7" s="9"/>
      <c r="AB7" s="9"/>
    </row>
    <row r="8" spans="1:28" s="7" customFormat="1" ht="18.75" x14ac:dyDescent="0.2">
      <c r="A8" s="310" t="str">
        <f>'1. паспорт местоположение'!A9:C9</f>
        <v xml:space="preserve">ПО "Северные электрические сети" ГУП "РЭС"РБ  </v>
      </c>
      <c r="B8" s="310"/>
      <c r="C8" s="310"/>
      <c r="D8" s="310"/>
      <c r="E8" s="310"/>
      <c r="F8" s="310"/>
      <c r="G8" s="310"/>
      <c r="H8" s="310"/>
      <c r="I8" s="310"/>
      <c r="J8" s="310"/>
      <c r="K8" s="310"/>
      <c r="L8" s="310"/>
      <c r="M8" s="310"/>
      <c r="N8" s="310"/>
      <c r="O8" s="310"/>
      <c r="P8" s="310"/>
      <c r="Q8" s="310"/>
      <c r="R8" s="310"/>
      <c r="S8" s="310"/>
      <c r="T8" s="9"/>
      <c r="U8" s="9"/>
      <c r="V8" s="9"/>
      <c r="W8" s="9"/>
      <c r="X8" s="9"/>
      <c r="Y8" s="9"/>
      <c r="Z8" s="9"/>
      <c r="AA8" s="9"/>
      <c r="AB8" s="9"/>
    </row>
    <row r="9" spans="1:28" s="7" customFormat="1" ht="18.75" x14ac:dyDescent="0.2">
      <c r="A9" s="306" t="s">
        <v>9</v>
      </c>
      <c r="B9" s="306"/>
      <c r="C9" s="306"/>
      <c r="D9" s="306"/>
      <c r="E9" s="306"/>
      <c r="F9" s="306"/>
      <c r="G9" s="306"/>
      <c r="H9" s="306"/>
      <c r="I9" s="306"/>
      <c r="J9" s="306"/>
      <c r="K9" s="306"/>
      <c r="L9" s="306"/>
      <c r="M9" s="306"/>
      <c r="N9" s="306"/>
      <c r="O9" s="306"/>
      <c r="P9" s="306"/>
      <c r="Q9" s="306"/>
      <c r="R9" s="306"/>
      <c r="S9" s="306"/>
      <c r="T9" s="9"/>
      <c r="U9" s="9"/>
      <c r="V9" s="9"/>
      <c r="W9" s="9"/>
      <c r="X9" s="9"/>
      <c r="Y9" s="9"/>
      <c r="Z9" s="9"/>
      <c r="AA9" s="9"/>
      <c r="AB9" s="9"/>
    </row>
    <row r="10" spans="1:28" s="7" customFormat="1" ht="18.75" x14ac:dyDescent="0.2">
      <c r="A10" s="309"/>
      <c r="B10" s="309"/>
      <c r="C10" s="309"/>
      <c r="D10" s="309"/>
      <c r="E10" s="309"/>
      <c r="F10" s="309"/>
      <c r="G10" s="309"/>
      <c r="H10" s="309"/>
      <c r="I10" s="309"/>
      <c r="J10" s="309"/>
      <c r="K10" s="309"/>
      <c r="L10" s="309"/>
      <c r="M10" s="309"/>
      <c r="N10" s="309"/>
      <c r="O10" s="309"/>
      <c r="P10" s="309"/>
      <c r="Q10" s="309"/>
      <c r="R10" s="309"/>
      <c r="S10" s="309"/>
      <c r="T10" s="9"/>
      <c r="U10" s="9"/>
      <c r="V10" s="9"/>
      <c r="W10" s="9"/>
      <c r="X10" s="9"/>
      <c r="Y10" s="9"/>
      <c r="Z10" s="9"/>
      <c r="AA10" s="9"/>
      <c r="AB10" s="9"/>
    </row>
    <row r="11" spans="1:28" s="7" customFormat="1" ht="18.75" x14ac:dyDescent="0.2">
      <c r="A11" s="318" t="str">
        <f>'1. паспорт местоположение'!A12:C12</f>
        <v>L_ 2024011322</v>
      </c>
      <c r="B11" s="318"/>
      <c r="C11" s="318"/>
      <c r="D11" s="318"/>
      <c r="E11" s="318"/>
      <c r="F11" s="318"/>
      <c r="G11" s="318"/>
      <c r="H11" s="318"/>
      <c r="I11" s="318"/>
      <c r="J11" s="318"/>
      <c r="K11" s="318"/>
      <c r="L11" s="318"/>
      <c r="M11" s="318"/>
      <c r="N11" s="318"/>
      <c r="O11" s="318"/>
      <c r="P11" s="318"/>
      <c r="Q11" s="318"/>
      <c r="R11" s="318"/>
      <c r="S11" s="318"/>
      <c r="T11" s="9"/>
      <c r="U11" s="9"/>
      <c r="V11" s="9"/>
      <c r="W11" s="9"/>
      <c r="X11" s="9"/>
      <c r="Y11" s="9"/>
      <c r="Z11" s="9"/>
      <c r="AA11" s="9"/>
      <c r="AB11" s="9"/>
    </row>
    <row r="12" spans="1:28" s="7" customFormat="1" ht="18.75" x14ac:dyDescent="0.2">
      <c r="A12" s="306" t="s">
        <v>8</v>
      </c>
      <c r="B12" s="306"/>
      <c r="C12" s="306"/>
      <c r="D12" s="306"/>
      <c r="E12" s="306"/>
      <c r="F12" s="306"/>
      <c r="G12" s="306"/>
      <c r="H12" s="306"/>
      <c r="I12" s="306"/>
      <c r="J12" s="306"/>
      <c r="K12" s="306"/>
      <c r="L12" s="306"/>
      <c r="M12" s="306"/>
      <c r="N12" s="306"/>
      <c r="O12" s="306"/>
      <c r="P12" s="306"/>
      <c r="Q12" s="306"/>
      <c r="R12" s="306"/>
      <c r="S12" s="306"/>
      <c r="T12" s="9"/>
      <c r="U12" s="9"/>
      <c r="V12" s="9"/>
      <c r="W12" s="9"/>
      <c r="X12" s="9"/>
      <c r="Y12" s="9"/>
      <c r="Z12" s="9"/>
      <c r="AA12" s="9"/>
      <c r="AB12" s="9"/>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3"/>
      <c r="U13" s="3"/>
      <c r="V13" s="3"/>
      <c r="W13" s="3"/>
      <c r="X13" s="3"/>
      <c r="Y13" s="3"/>
      <c r="Z13" s="3"/>
      <c r="AA13" s="3"/>
      <c r="AB13" s="3"/>
    </row>
    <row r="14" spans="1:28" s="2" customFormat="1" ht="15.75" x14ac:dyDescent="0.2">
      <c r="A14" s="310" t="str">
        <f>'1. паспорт местоположение'!A15:C15</f>
        <v>Реконструкция КТП-51 с.Бижбуляк , замена  трансформатора  1шт ТМ-160 на ТМГ-160 .10кВ(0)</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06" t="s">
        <v>7</v>
      </c>
      <c r="B15" s="306"/>
      <c r="C15" s="306"/>
      <c r="D15" s="306"/>
      <c r="E15" s="306"/>
      <c r="F15" s="306"/>
      <c r="G15" s="306"/>
      <c r="H15" s="306"/>
      <c r="I15" s="306"/>
      <c r="J15" s="306"/>
      <c r="K15" s="306"/>
      <c r="L15" s="306"/>
      <c r="M15" s="306"/>
      <c r="N15" s="306"/>
      <c r="O15" s="306"/>
      <c r="P15" s="306"/>
      <c r="Q15" s="306"/>
      <c r="R15" s="306"/>
      <c r="S15" s="306"/>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07" t="s">
        <v>502</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12" t="s">
        <v>6</v>
      </c>
      <c r="B19" s="312" t="s">
        <v>100</v>
      </c>
      <c r="C19" s="313" t="s">
        <v>396</v>
      </c>
      <c r="D19" s="312" t="s">
        <v>395</v>
      </c>
      <c r="E19" s="312" t="s">
        <v>99</v>
      </c>
      <c r="F19" s="312" t="s">
        <v>98</v>
      </c>
      <c r="G19" s="312" t="s">
        <v>391</v>
      </c>
      <c r="H19" s="312" t="s">
        <v>97</v>
      </c>
      <c r="I19" s="312" t="s">
        <v>96</v>
      </c>
      <c r="J19" s="312" t="s">
        <v>95</v>
      </c>
      <c r="K19" s="312" t="s">
        <v>94</v>
      </c>
      <c r="L19" s="312" t="s">
        <v>93</v>
      </c>
      <c r="M19" s="312" t="s">
        <v>92</v>
      </c>
      <c r="N19" s="312" t="s">
        <v>91</v>
      </c>
      <c r="O19" s="312" t="s">
        <v>90</v>
      </c>
      <c r="P19" s="312" t="s">
        <v>89</v>
      </c>
      <c r="Q19" s="312" t="s">
        <v>394</v>
      </c>
      <c r="R19" s="312"/>
      <c r="S19" s="315" t="s">
        <v>496</v>
      </c>
      <c r="T19" s="3"/>
      <c r="U19" s="3"/>
      <c r="V19" s="3"/>
      <c r="W19" s="3"/>
      <c r="X19" s="3"/>
      <c r="Y19" s="3"/>
    </row>
    <row r="20" spans="1:28" s="2" customFormat="1" ht="180.75" customHeight="1" x14ac:dyDescent="0.2">
      <c r="A20" s="312"/>
      <c r="B20" s="312"/>
      <c r="C20" s="314"/>
      <c r="D20" s="312"/>
      <c r="E20" s="312"/>
      <c r="F20" s="312"/>
      <c r="G20" s="312"/>
      <c r="H20" s="312"/>
      <c r="I20" s="312"/>
      <c r="J20" s="312"/>
      <c r="K20" s="312"/>
      <c r="L20" s="312"/>
      <c r="M20" s="312"/>
      <c r="N20" s="312"/>
      <c r="O20" s="312"/>
      <c r="P20" s="312"/>
      <c r="Q20" s="31" t="s">
        <v>392</v>
      </c>
      <c r="R20" s="32" t="s">
        <v>393</v>
      </c>
      <c r="S20" s="315"/>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5" sqref="O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5" t="str">
        <f>'1. паспорт местоположение'!$A$5</f>
        <v>Год раскрытия информации: 2024 год</v>
      </c>
      <c r="B6" s="305"/>
      <c r="C6" s="305"/>
      <c r="D6" s="305"/>
      <c r="E6" s="305"/>
      <c r="F6" s="305"/>
      <c r="G6" s="305"/>
      <c r="H6" s="305"/>
      <c r="I6" s="305"/>
      <c r="J6" s="305"/>
      <c r="K6" s="305"/>
      <c r="L6" s="305"/>
      <c r="M6" s="305"/>
      <c r="N6" s="305"/>
      <c r="O6" s="305"/>
      <c r="P6" s="305"/>
      <c r="Q6" s="305"/>
      <c r="R6" s="305"/>
      <c r="S6" s="305"/>
      <c r="T6" s="305"/>
    </row>
    <row r="7" spans="1:20" s="7" customFormat="1" x14ac:dyDescent="0.2">
      <c r="A7" s="12"/>
    </row>
    <row r="8" spans="1:20" s="7" customFormat="1" ht="18.75" x14ac:dyDescent="0.2">
      <c r="A8" s="309" t="s">
        <v>10</v>
      </c>
      <c r="B8" s="309"/>
      <c r="C8" s="309"/>
      <c r="D8" s="309"/>
      <c r="E8" s="309"/>
      <c r="F8" s="309"/>
      <c r="G8" s="309"/>
      <c r="H8" s="309"/>
      <c r="I8" s="309"/>
      <c r="J8" s="309"/>
      <c r="K8" s="309"/>
      <c r="L8" s="309"/>
      <c r="M8" s="309"/>
      <c r="N8" s="309"/>
      <c r="O8" s="309"/>
      <c r="P8" s="309"/>
      <c r="Q8" s="309"/>
      <c r="R8" s="309"/>
      <c r="S8" s="309"/>
      <c r="T8" s="309"/>
    </row>
    <row r="9" spans="1:20" s="7"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7" customFormat="1" ht="18.75" customHeight="1" x14ac:dyDescent="0.2">
      <c r="A10" s="310" t="str">
        <f>'1. паспорт местоположение'!A9:C9</f>
        <v xml:space="preserve">ПО "Северные электрические сети" ГУП "РЭС"РБ  </v>
      </c>
      <c r="B10" s="310"/>
      <c r="C10" s="310"/>
      <c r="D10" s="310"/>
      <c r="E10" s="310"/>
      <c r="F10" s="310"/>
      <c r="G10" s="310"/>
      <c r="H10" s="310"/>
      <c r="I10" s="310"/>
      <c r="J10" s="310"/>
      <c r="K10" s="310"/>
      <c r="L10" s="310"/>
      <c r="M10" s="310"/>
      <c r="N10" s="310"/>
      <c r="O10" s="310"/>
      <c r="P10" s="310"/>
      <c r="Q10" s="310"/>
      <c r="R10" s="310"/>
      <c r="S10" s="310"/>
      <c r="T10" s="310"/>
    </row>
    <row r="11" spans="1:20" s="7" customFormat="1" ht="18.75" customHeight="1" x14ac:dyDescent="0.2">
      <c r="A11" s="306" t="s">
        <v>9</v>
      </c>
      <c r="B11" s="306"/>
      <c r="C11" s="306"/>
      <c r="D11" s="306"/>
      <c r="E11" s="306"/>
      <c r="F11" s="306"/>
      <c r="G11" s="306"/>
      <c r="H11" s="306"/>
      <c r="I11" s="306"/>
      <c r="J11" s="306"/>
      <c r="K11" s="306"/>
      <c r="L11" s="306"/>
      <c r="M11" s="306"/>
      <c r="N11" s="306"/>
      <c r="O11" s="306"/>
      <c r="P11" s="306"/>
      <c r="Q11" s="306"/>
      <c r="R11" s="306"/>
      <c r="S11" s="306"/>
      <c r="T11" s="306"/>
    </row>
    <row r="12" spans="1:20" s="7"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7" customFormat="1" ht="18.75" customHeight="1" x14ac:dyDescent="0.2">
      <c r="A13" s="311" t="str">
        <f>'1. паспорт местоположение'!$A$12</f>
        <v>L_ 2024011322</v>
      </c>
      <c r="B13" s="311"/>
      <c r="C13" s="311"/>
      <c r="D13" s="311"/>
      <c r="E13" s="311"/>
      <c r="F13" s="311"/>
      <c r="G13" s="311"/>
      <c r="H13" s="311"/>
      <c r="I13" s="311"/>
      <c r="J13" s="311"/>
      <c r="K13" s="311"/>
      <c r="L13" s="311"/>
      <c r="M13" s="311"/>
      <c r="N13" s="311"/>
      <c r="O13" s="311"/>
      <c r="P13" s="311"/>
      <c r="Q13" s="311"/>
      <c r="R13" s="311"/>
      <c r="S13" s="311"/>
      <c r="T13" s="311"/>
    </row>
    <row r="14" spans="1:20" s="7" customFormat="1" ht="18.75" customHeight="1" x14ac:dyDescent="0.2">
      <c r="A14" s="306" t="s">
        <v>8</v>
      </c>
      <c r="B14" s="306"/>
      <c r="C14" s="306"/>
      <c r="D14" s="306"/>
      <c r="E14" s="306"/>
      <c r="F14" s="306"/>
      <c r="G14" s="306"/>
      <c r="H14" s="306"/>
      <c r="I14" s="306"/>
      <c r="J14" s="306"/>
      <c r="K14" s="306"/>
      <c r="L14" s="306"/>
      <c r="M14" s="306"/>
      <c r="N14" s="306"/>
      <c r="O14" s="306"/>
      <c r="P14" s="306"/>
      <c r="Q14" s="306"/>
      <c r="R14" s="306"/>
      <c r="S14" s="306"/>
      <c r="T14" s="306"/>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x14ac:dyDescent="0.2">
      <c r="A16" s="310" t="str">
        <f>'1. паспорт местоположение'!$A$15</f>
        <v>Реконструкция КТП-51 с.Бижбуляк , замена  трансформатора  1шт ТМ-160 на ТМГ-160 .10кВ(0)</v>
      </c>
      <c r="B16" s="310"/>
      <c r="C16" s="310"/>
      <c r="D16" s="310"/>
      <c r="E16" s="310"/>
      <c r="F16" s="310"/>
      <c r="G16" s="310"/>
      <c r="H16" s="310"/>
      <c r="I16" s="310"/>
      <c r="J16" s="310"/>
      <c r="K16" s="310"/>
      <c r="L16" s="310"/>
      <c r="M16" s="310"/>
      <c r="N16" s="310"/>
      <c r="O16" s="310"/>
      <c r="P16" s="310"/>
      <c r="Q16" s="310"/>
      <c r="R16" s="310"/>
      <c r="S16" s="310"/>
      <c r="T16" s="310"/>
    </row>
    <row r="17" spans="1:113" s="2" customFormat="1" ht="15" customHeight="1" x14ac:dyDescent="0.2">
      <c r="A17" s="306" t="s">
        <v>7</v>
      </c>
      <c r="B17" s="306"/>
      <c r="C17" s="306"/>
      <c r="D17" s="306"/>
      <c r="E17" s="306"/>
      <c r="F17" s="306"/>
      <c r="G17" s="306"/>
      <c r="H17" s="306"/>
      <c r="I17" s="306"/>
      <c r="J17" s="306"/>
      <c r="K17" s="306"/>
      <c r="L17" s="306"/>
      <c r="M17" s="306"/>
      <c r="N17" s="306"/>
      <c r="O17" s="306"/>
      <c r="P17" s="306"/>
      <c r="Q17" s="306"/>
      <c r="R17" s="306"/>
      <c r="S17" s="306"/>
      <c r="T17" s="306"/>
    </row>
    <row r="18" spans="1:113"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113" s="2" customFormat="1" ht="15" customHeight="1" x14ac:dyDescent="0.2">
      <c r="A19" s="308" t="s">
        <v>507</v>
      </c>
      <c r="B19" s="308"/>
      <c r="C19" s="308"/>
      <c r="D19" s="308"/>
      <c r="E19" s="308"/>
      <c r="F19" s="308"/>
      <c r="G19" s="308"/>
      <c r="H19" s="308"/>
      <c r="I19" s="308"/>
      <c r="J19" s="308"/>
      <c r="K19" s="308"/>
      <c r="L19" s="308"/>
      <c r="M19" s="308"/>
      <c r="N19" s="308"/>
      <c r="O19" s="308"/>
      <c r="P19" s="308"/>
      <c r="Q19" s="308"/>
      <c r="R19" s="308"/>
      <c r="S19" s="308"/>
      <c r="T19" s="308"/>
    </row>
    <row r="20" spans="1:113" s="39"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26" t="s">
        <v>6</v>
      </c>
      <c r="B21" s="319" t="s">
        <v>228</v>
      </c>
      <c r="C21" s="320"/>
      <c r="D21" s="323" t="s">
        <v>122</v>
      </c>
      <c r="E21" s="319" t="s">
        <v>535</v>
      </c>
      <c r="F21" s="320"/>
      <c r="G21" s="319" t="s">
        <v>279</v>
      </c>
      <c r="H21" s="320"/>
      <c r="I21" s="319" t="s">
        <v>121</v>
      </c>
      <c r="J21" s="320"/>
      <c r="K21" s="323" t="s">
        <v>120</v>
      </c>
      <c r="L21" s="319" t="s">
        <v>119</v>
      </c>
      <c r="M21" s="320"/>
      <c r="N21" s="319" t="s">
        <v>532</v>
      </c>
      <c r="O21" s="320"/>
      <c r="P21" s="323" t="s">
        <v>118</v>
      </c>
      <c r="Q21" s="329" t="s">
        <v>117</v>
      </c>
      <c r="R21" s="330"/>
      <c r="S21" s="329" t="s">
        <v>116</v>
      </c>
      <c r="T21" s="331"/>
    </row>
    <row r="22" spans="1:113" ht="204.75" customHeight="1" x14ac:dyDescent="0.25">
      <c r="A22" s="327"/>
      <c r="B22" s="321"/>
      <c r="C22" s="322"/>
      <c r="D22" s="325"/>
      <c r="E22" s="321"/>
      <c r="F22" s="322"/>
      <c r="G22" s="321"/>
      <c r="H22" s="322"/>
      <c r="I22" s="321"/>
      <c r="J22" s="322"/>
      <c r="K22" s="324"/>
      <c r="L22" s="321"/>
      <c r="M22" s="322"/>
      <c r="N22" s="321"/>
      <c r="O22" s="322"/>
      <c r="P22" s="324"/>
      <c r="Q22" s="84" t="s">
        <v>115</v>
      </c>
      <c r="R22" s="84" t="s">
        <v>506</v>
      </c>
      <c r="S22" s="84" t="s">
        <v>114</v>
      </c>
      <c r="T22" s="84" t="s">
        <v>113</v>
      </c>
    </row>
    <row r="23" spans="1:113" ht="51.75" customHeight="1" x14ac:dyDescent="0.25">
      <c r="A23" s="328"/>
      <c r="B23" s="84" t="s">
        <v>111</v>
      </c>
      <c r="C23" s="84" t="s">
        <v>112</v>
      </c>
      <c r="D23" s="32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8" t="s">
        <v>632</v>
      </c>
      <c r="C25" s="148" t="str">
        <f>B25</f>
        <v>КТП-51 с.Бижбуляк</v>
      </c>
      <c r="D25" s="148" t="str">
        <f>C25</f>
        <v>КТП-51 с.Бижбуляк</v>
      </c>
      <c r="E25" s="148" t="str">
        <f>B25</f>
        <v>КТП-51 с.Бижбуляк</v>
      </c>
      <c r="F25" s="148" t="str">
        <f>C25</f>
        <v>КТП-51 с.Бижбуляк</v>
      </c>
      <c r="G25" s="148" t="str">
        <f>B25</f>
        <v>КТП-51 с.Бижбуляк</v>
      </c>
      <c r="H25" s="148" t="str">
        <f>C25</f>
        <v>КТП-51 с.Бижбуляк</v>
      </c>
      <c r="I25" s="147" t="s">
        <v>545</v>
      </c>
      <c r="J25" s="147">
        <v>2024</v>
      </c>
      <c r="K25" s="147">
        <f>J25</f>
        <v>2024</v>
      </c>
      <c r="L25" s="147">
        <v>6</v>
      </c>
      <c r="M25" s="147">
        <v>6</v>
      </c>
      <c r="N25" s="148" t="s">
        <v>545</v>
      </c>
      <c r="O25" s="148" t="s">
        <v>545</v>
      </c>
      <c r="P25" s="147" t="s">
        <v>545</v>
      </c>
      <c r="Q25" s="148" t="s">
        <v>571</v>
      </c>
      <c r="R25" s="148" t="s">
        <v>572</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5" t="str">
        <f>'1. паспорт местоположение'!$A$5</f>
        <v>Год раскрытия информации: 2024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09" t="s">
        <v>10</v>
      </c>
      <c r="F7" s="309"/>
      <c r="G7" s="309"/>
      <c r="H7" s="309"/>
      <c r="I7" s="309"/>
      <c r="J7" s="309"/>
      <c r="K7" s="309"/>
      <c r="L7" s="309"/>
      <c r="M7" s="309"/>
      <c r="N7" s="309"/>
      <c r="O7" s="309"/>
      <c r="P7" s="309"/>
      <c r="Q7" s="309"/>
      <c r="R7" s="309"/>
      <c r="S7" s="309"/>
      <c r="T7" s="309"/>
      <c r="U7" s="309"/>
      <c r="V7" s="309"/>
      <c r="W7" s="309"/>
      <c r="X7" s="309"/>
      <c r="Y7" s="309"/>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0" t="s">
        <v>553</v>
      </c>
      <c r="F9" s="310"/>
      <c r="G9" s="310"/>
      <c r="H9" s="310"/>
      <c r="I9" s="310"/>
      <c r="J9" s="310"/>
      <c r="K9" s="310"/>
      <c r="L9" s="310"/>
      <c r="M9" s="310"/>
      <c r="N9" s="310"/>
      <c r="O9" s="310"/>
      <c r="P9" s="310"/>
      <c r="Q9" s="310"/>
      <c r="R9" s="310"/>
      <c r="S9" s="310"/>
      <c r="T9" s="310"/>
      <c r="U9" s="310"/>
      <c r="V9" s="310"/>
      <c r="W9" s="310"/>
      <c r="X9" s="310"/>
      <c r="Y9" s="310"/>
    </row>
    <row r="10" spans="1:27" s="7" customFormat="1" ht="18.75" customHeight="1" x14ac:dyDescent="0.2">
      <c r="E10" s="306" t="s">
        <v>9</v>
      </c>
      <c r="F10" s="306"/>
      <c r="G10" s="306"/>
      <c r="H10" s="306"/>
      <c r="I10" s="306"/>
      <c r="J10" s="306"/>
      <c r="K10" s="306"/>
      <c r="L10" s="306"/>
      <c r="M10" s="306"/>
      <c r="N10" s="306"/>
      <c r="O10" s="306"/>
      <c r="P10" s="306"/>
      <c r="Q10" s="306"/>
      <c r="R10" s="306"/>
      <c r="S10" s="306"/>
      <c r="T10" s="306"/>
      <c r="U10" s="306"/>
      <c r="V10" s="306"/>
      <c r="W10" s="306"/>
      <c r="X10" s="306"/>
      <c r="Y10" s="30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1" t="str">
        <f>'1. паспорт местоположение'!$A$12</f>
        <v>L_ 2024011322</v>
      </c>
      <c r="F12" s="311"/>
      <c r="G12" s="311"/>
      <c r="H12" s="311"/>
      <c r="I12" s="311"/>
      <c r="J12" s="311"/>
      <c r="K12" s="311"/>
      <c r="L12" s="311"/>
      <c r="M12" s="311"/>
      <c r="N12" s="311"/>
      <c r="O12" s="311"/>
      <c r="P12" s="311"/>
      <c r="Q12" s="311"/>
      <c r="R12" s="311"/>
      <c r="S12" s="311"/>
      <c r="T12" s="311"/>
      <c r="U12" s="311"/>
      <c r="V12" s="311"/>
      <c r="W12" s="311"/>
      <c r="X12" s="311"/>
      <c r="Y12" s="311"/>
    </row>
    <row r="13" spans="1:27" s="7" customFormat="1" ht="18.75" customHeight="1" x14ac:dyDescent="0.2">
      <c r="E13" s="306" t="s">
        <v>8</v>
      </c>
      <c r="F13" s="306"/>
      <c r="G13" s="306"/>
      <c r="H13" s="306"/>
      <c r="I13" s="306"/>
      <c r="J13" s="306"/>
      <c r="K13" s="306"/>
      <c r="L13" s="306"/>
      <c r="M13" s="306"/>
      <c r="N13" s="306"/>
      <c r="O13" s="306"/>
      <c r="P13" s="306"/>
      <c r="Q13" s="306"/>
      <c r="R13" s="306"/>
      <c r="S13" s="306"/>
      <c r="T13" s="306"/>
      <c r="U13" s="306"/>
      <c r="V13" s="306"/>
      <c r="W13" s="306"/>
      <c r="X13" s="306"/>
      <c r="Y13" s="30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0" t="str">
        <f>'1. паспорт местоположение'!$A$15</f>
        <v>Реконструкция КТП-51 с.Бижбуляк , замена  трансформатора  1шт ТМ-160 на ТМГ-160 .10кВ(0)</v>
      </c>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06" t="s">
        <v>7</v>
      </c>
      <c r="F16" s="306"/>
      <c r="G16" s="306"/>
      <c r="H16" s="306"/>
      <c r="I16" s="306"/>
      <c r="J16" s="306"/>
      <c r="K16" s="306"/>
      <c r="L16" s="306"/>
      <c r="M16" s="306"/>
      <c r="N16" s="306"/>
      <c r="O16" s="306"/>
      <c r="P16" s="306"/>
      <c r="Q16" s="306"/>
      <c r="R16" s="306"/>
      <c r="S16" s="306"/>
      <c r="T16" s="306"/>
      <c r="U16" s="306"/>
      <c r="V16" s="306"/>
      <c r="W16" s="306"/>
      <c r="X16" s="306"/>
      <c r="Y16" s="3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08"/>
      <c r="F18" s="308"/>
      <c r="G18" s="308"/>
      <c r="H18" s="308"/>
      <c r="I18" s="308"/>
      <c r="J18" s="308"/>
      <c r="K18" s="308"/>
      <c r="L18" s="308"/>
      <c r="M18" s="308"/>
      <c r="N18" s="308"/>
      <c r="O18" s="308"/>
      <c r="P18" s="308"/>
      <c r="Q18" s="308"/>
      <c r="R18" s="308"/>
      <c r="S18" s="308"/>
      <c r="T18" s="308"/>
      <c r="U18" s="308"/>
      <c r="V18" s="308"/>
      <c r="W18" s="308"/>
      <c r="X18" s="308"/>
      <c r="Y18" s="308"/>
    </row>
    <row r="19" spans="1:27" ht="25.5" customHeight="1" x14ac:dyDescent="0.25">
      <c r="A19" s="308" t="s">
        <v>509</v>
      </c>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row>
    <row r="20" spans="1:27" s="39" customFormat="1" ht="21" customHeight="1" x14ac:dyDescent="0.25"/>
    <row r="21" spans="1:27" ht="15.75" customHeight="1" x14ac:dyDescent="0.25">
      <c r="A21" s="323" t="s">
        <v>6</v>
      </c>
      <c r="B21" s="319" t="s">
        <v>516</v>
      </c>
      <c r="C21" s="320"/>
      <c r="D21" s="319" t="s">
        <v>518</v>
      </c>
      <c r="E21" s="320"/>
      <c r="F21" s="329" t="s">
        <v>94</v>
      </c>
      <c r="G21" s="331"/>
      <c r="H21" s="331"/>
      <c r="I21" s="330"/>
      <c r="J21" s="323" t="s">
        <v>519</v>
      </c>
      <c r="K21" s="319" t="s">
        <v>520</v>
      </c>
      <c r="L21" s="320"/>
      <c r="M21" s="319" t="s">
        <v>521</v>
      </c>
      <c r="N21" s="320"/>
      <c r="O21" s="319" t="s">
        <v>508</v>
      </c>
      <c r="P21" s="320"/>
      <c r="Q21" s="319" t="s">
        <v>127</v>
      </c>
      <c r="R21" s="320"/>
      <c r="S21" s="323" t="s">
        <v>126</v>
      </c>
      <c r="T21" s="323" t="s">
        <v>522</v>
      </c>
      <c r="U21" s="323" t="s">
        <v>517</v>
      </c>
      <c r="V21" s="319" t="s">
        <v>125</v>
      </c>
      <c r="W21" s="320"/>
      <c r="X21" s="329" t="s">
        <v>117</v>
      </c>
      <c r="Y21" s="331"/>
      <c r="Z21" s="329" t="s">
        <v>116</v>
      </c>
      <c r="AA21" s="331"/>
    </row>
    <row r="22" spans="1:27" ht="216" customHeight="1" x14ac:dyDescent="0.25">
      <c r="A22" s="325"/>
      <c r="B22" s="321"/>
      <c r="C22" s="322"/>
      <c r="D22" s="321"/>
      <c r="E22" s="322"/>
      <c r="F22" s="329" t="s">
        <v>124</v>
      </c>
      <c r="G22" s="330"/>
      <c r="H22" s="329" t="s">
        <v>123</v>
      </c>
      <c r="I22" s="330"/>
      <c r="J22" s="324"/>
      <c r="K22" s="321"/>
      <c r="L22" s="322"/>
      <c r="M22" s="321"/>
      <c r="N22" s="322"/>
      <c r="O22" s="321"/>
      <c r="P22" s="322"/>
      <c r="Q22" s="321"/>
      <c r="R22" s="322"/>
      <c r="S22" s="324"/>
      <c r="T22" s="324"/>
      <c r="U22" s="324"/>
      <c r="V22" s="321"/>
      <c r="W22" s="322"/>
      <c r="X22" s="84" t="s">
        <v>115</v>
      </c>
      <c r="Y22" s="84" t="s">
        <v>506</v>
      </c>
      <c r="Z22" s="84" t="s">
        <v>114</v>
      </c>
      <c r="AA22" s="84" t="s">
        <v>113</v>
      </c>
    </row>
    <row r="23" spans="1:27" ht="60" customHeight="1" x14ac:dyDescent="0.25">
      <c r="A23" s="32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0"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5" t="str">
        <f>'1. паспорт местоположение'!$A$5</f>
        <v>Год раскрытия информации: 2024 год</v>
      </c>
      <c r="B5" s="305"/>
      <c r="C5" s="30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09" t="s">
        <v>10</v>
      </c>
      <c r="B7" s="309"/>
      <c r="C7" s="309"/>
      <c r="D7" s="9"/>
      <c r="E7" s="9"/>
      <c r="F7" s="9"/>
      <c r="G7" s="9"/>
      <c r="H7" s="9"/>
      <c r="I7" s="9"/>
      <c r="J7" s="9"/>
      <c r="K7" s="9"/>
      <c r="L7" s="9"/>
      <c r="M7" s="9"/>
      <c r="N7" s="9"/>
      <c r="O7" s="9"/>
      <c r="P7" s="9"/>
      <c r="Q7" s="9"/>
      <c r="R7" s="9"/>
      <c r="S7" s="9"/>
      <c r="T7" s="9"/>
      <c r="U7" s="9"/>
    </row>
    <row r="8" spans="1:29" s="7" customFormat="1" ht="18.75" x14ac:dyDescent="0.2">
      <c r="A8" s="309"/>
      <c r="B8" s="309"/>
      <c r="C8" s="309"/>
      <c r="D8" s="10"/>
      <c r="E8" s="10"/>
      <c r="F8" s="10"/>
      <c r="G8" s="10"/>
      <c r="H8" s="9"/>
      <c r="I8" s="9"/>
      <c r="J8" s="9"/>
      <c r="K8" s="9"/>
      <c r="L8" s="9"/>
      <c r="M8" s="9"/>
      <c r="N8" s="9"/>
      <c r="O8" s="9"/>
      <c r="P8" s="9"/>
      <c r="Q8" s="9"/>
      <c r="R8" s="9"/>
      <c r="S8" s="9"/>
      <c r="T8" s="9"/>
      <c r="U8" s="9"/>
    </row>
    <row r="9" spans="1:29" s="7" customFormat="1" ht="18.75" x14ac:dyDescent="0.2">
      <c r="A9" s="310" t="str">
        <f>'1. паспорт местоположение'!A9:C9</f>
        <v xml:space="preserve">ПО "Северные электрические сети" ГУП "РЭС"РБ  </v>
      </c>
      <c r="B9" s="310"/>
      <c r="C9" s="310"/>
      <c r="D9" s="6"/>
      <c r="E9" s="6"/>
      <c r="F9" s="6"/>
      <c r="G9" s="6"/>
      <c r="H9" s="9"/>
      <c r="I9" s="9"/>
      <c r="J9" s="9"/>
      <c r="K9" s="9"/>
      <c r="L9" s="9"/>
      <c r="M9" s="9"/>
      <c r="N9" s="9"/>
      <c r="O9" s="9"/>
      <c r="P9" s="9"/>
      <c r="Q9" s="9"/>
      <c r="R9" s="9"/>
      <c r="S9" s="9"/>
      <c r="T9" s="9"/>
      <c r="U9" s="9"/>
    </row>
    <row r="10" spans="1:29" s="7" customFormat="1" ht="18.75" x14ac:dyDescent="0.2">
      <c r="A10" s="306" t="s">
        <v>9</v>
      </c>
      <c r="B10" s="306"/>
      <c r="C10" s="306"/>
      <c r="D10" s="4"/>
      <c r="E10" s="4"/>
      <c r="F10" s="4"/>
      <c r="G10" s="4"/>
      <c r="H10" s="9"/>
      <c r="I10" s="9"/>
      <c r="J10" s="9"/>
      <c r="K10" s="9"/>
      <c r="L10" s="9"/>
      <c r="M10" s="9"/>
      <c r="N10" s="9"/>
      <c r="O10" s="9"/>
      <c r="P10" s="9"/>
      <c r="Q10" s="9"/>
      <c r="R10" s="9"/>
      <c r="S10" s="9"/>
      <c r="T10" s="9"/>
      <c r="U10" s="9"/>
    </row>
    <row r="11" spans="1:29" s="7" customFormat="1" ht="18.75" x14ac:dyDescent="0.2">
      <c r="A11" s="309"/>
      <c r="B11" s="309"/>
      <c r="C11" s="309"/>
      <c r="D11" s="10"/>
      <c r="E11" s="10"/>
      <c r="F11" s="10"/>
      <c r="G11" s="10"/>
      <c r="H11" s="9"/>
      <c r="I11" s="9"/>
      <c r="J11" s="9"/>
      <c r="K11" s="9"/>
      <c r="L11" s="9"/>
      <c r="M11" s="9"/>
      <c r="N11" s="9"/>
      <c r="O11" s="9"/>
      <c r="P11" s="9"/>
      <c r="Q11" s="9"/>
      <c r="R11" s="9"/>
      <c r="S11" s="9"/>
      <c r="T11" s="9"/>
      <c r="U11" s="9"/>
    </row>
    <row r="12" spans="1:29" s="7" customFormat="1" ht="18.75" x14ac:dyDescent="0.2">
      <c r="A12" s="311" t="str">
        <f>'1. паспорт местоположение'!$A$12</f>
        <v>L_ 2024011322</v>
      </c>
      <c r="B12" s="311"/>
      <c r="C12" s="311"/>
      <c r="D12" s="6"/>
      <c r="E12" s="6"/>
      <c r="F12" s="6"/>
      <c r="G12" s="6"/>
      <c r="H12" s="9"/>
      <c r="I12" s="9"/>
      <c r="J12" s="9"/>
      <c r="K12" s="9"/>
      <c r="L12" s="9"/>
      <c r="M12" s="9"/>
      <c r="N12" s="9"/>
      <c r="O12" s="9"/>
      <c r="P12" s="9"/>
      <c r="Q12" s="9"/>
      <c r="R12" s="9"/>
      <c r="S12" s="9"/>
      <c r="T12" s="9"/>
      <c r="U12" s="9"/>
    </row>
    <row r="13" spans="1:29" s="7" customFormat="1" ht="18.75" x14ac:dyDescent="0.2">
      <c r="A13" s="306" t="s">
        <v>8</v>
      </c>
      <c r="B13" s="306"/>
      <c r="C13" s="306"/>
      <c r="D13" s="4"/>
      <c r="E13" s="4"/>
      <c r="F13" s="4"/>
      <c r="G13" s="4"/>
      <c r="H13" s="9"/>
      <c r="I13" s="9"/>
      <c r="J13" s="9"/>
      <c r="K13" s="9"/>
      <c r="L13" s="9"/>
      <c r="M13" s="9"/>
      <c r="N13" s="9"/>
      <c r="O13" s="9"/>
      <c r="P13" s="9"/>
      <c r="Q13" s="9"/>
      <c r="R13" s="9"/>
      <c r="S13" s="9"/>
      <c r="T13" s="9"/>
      <c r="U13" s="9"/>
    </row>
    <row r="14" spans="1:29" s="7" customFormat="1" ht="15.75" customHeight="1" x14ac:dyDescent="0.2">
      <c r="A14" s="316"/>
      <c r="B14" s="316"/>
      <c r="C14" s="316"/>
      <c r="D14" s="3"/>
      <c r="E14" s="3"/>
      <c r="F14" s="3"/>
      <c r="G14" s="3"/>
      <c r="H14" s="3"/>
      <c r="I14" s="3"/>
      <c r="J14" s="3"/>
      <c r="K14" s="3"/>
      <c r="L14" s="3"/>
      <c r="M14" s="3"/>
      <c r="N14" s="3"/>
      <c r="O14" s="3"/>
      <c r="P14" s="3"/>
      <c r="Q14" s="3"/>
      <c r="R14" s="3"/>
      <c r="S14" s="3"/>
      <c r="T14" s="3"/>
      <c r="U14" s="3"/>
    </row>
    <row r="15" spans="1:29" s="2" customFormat="1" ht="15.75" x14ac:dyDescent="0.2">
      <c r="A15" s="310" t="str">
        <f>'1. паспорт местоположение'!$A$15</f>
        <v>Реконструкция КТП-51 с.Бижбуляк , замена  трансформатора  1шт ТМ-160 на ТМГ-160 .10кВ(0)</v>
      </c>
      <c r="B15" s="310"/>
      <c r="C15" s="310"/>
      <c r="D15" s="6"/>
      <c r="E15" s="6"/>
      <c r="F15" s="6"/>
      <c r="G15" s="6"/>
      <c r="H15" s="6"/>
      <c r="I15" s="6"/>
      <c r="J15" s="6"/>
      <c r="K15" s="6"/>
      <c r="L15" s="6"/>
      <c r="M15" s="6"/>
      <c r="N15" s="6"/>
      <c r="O15" s="6"/>
      <c r="P15" s="6"/>
      <c r="Q15" s="6"/>
      <c r="R15" s="6"/>
      <c r="S15" s="6"/>
      <c r="T15" s="6"/>
      <c r="U15" s="6"/>
    </row>
    <row r="16" spans="1:29" s="2" customFormat="1" ht="15" customHeight="1" x14ac:dyDescent="0.2">
      <c r="A16" s="306" t="s">
        <v>7</v>
      </c>
      <c r="B16" s="306"/>
      <c r="C16" s="306"/>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07" t="s">
        <v>501</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КТП-51 с.Бижбуляк , замена  трансформатора  1шт ТМ-160 на ТМГ-160 .10кВ(0)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0.39359283</v>
      </c>
    </row>
    <row r="26" spans="1:21" ht="156" customHeight="1" x14ac:dyDescent="0.25">
      <c r="A26" s="19" t="s">
        <v>60</v>
      </c>
      <c r="B26" s="21" t="s">
        <v>236</v>
      </c>
      <c r="C26" s="29" t="s">
        <v>633</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5" t="str">
        <f>'1. паспорт местоположение'!$A$5</f>
        <v>Год раскрытия информации: 2024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row>
    <row r="6" spans="1:28" ht="18.75" x14ac:dyDescent="0.25">
      <c r="A6" s="309" t="s">
        <v>10</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9"/>
      <c r="AB6" s="9"/>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9"/>
      <c r="AB7" s="9"/>
    </row>
    <row r="8" spans="1:28" ht="15.75" x14ac:dyDescent="0.25">
      <c r="A8" s="310" t="s">
        <v>553</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6"/>
      <c r="AB8" s="6"/>
    </row>
    <row r="9" spans="1:28" ht="15.75" x14ac:dyDescent="0.25">
      <c r="A9" s="306" t="s">
        <v>9</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4"/>
      <c r="AB9" s="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9"/>
      <c r="AB10" s="9"/>
    </row>
    <row r="11" spans="1:28" ht="15.75" x14ac:dyDescent="0.25">
      <c r="A11" s="311" t="str">
        <f>'1. паспорт местоположение'!$A$12</f>
        <v>L_ 2024011322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6"/>
      <c r="AB11" s="6"/>
    </row>
    <row r="12" spans="1:28" ht="15.75" x14ac:dyDescent="0.25">
      <c r="A12" s="306" t="s">
        <v>8</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4"/>
      <c r="AB12" s="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8"/>
      <c r="AB13" s="8"/>
    </row>
    <row r="14" spans="1:28" ht="15.75" x14ac:dyDescent="0.25">
      <c r="A14" s="310" t="str">
        <f>'1. паспорт местоположение'!$A$15</f>
        <v>Реконструкция КТП-51 с.Бижбуляк , замена  трансформатора  1шт ТМ-160 на ТМГ-160 .10кВ(0)</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6"/>
      <c r="AB14" s="6"/>
    </row>
    <row r="15" spans="1:28" ht="15.75" x14ac:dyDescent="0.25">
      <c r="A15" s="306" t="s">
        <v>7</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4"/>
      <c r="AB15" s="4"/>
    </row>
    <row r="16" spans="1:28"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14"/>
      <c r="AB16" s="14"/>
    </row>
    <row r="17" spans="1:2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14"/>
      <c r="AB17" s="14"/>
    </row>
    <row r="18" spans="1:28"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14"/>
      <c r="AB18" s="14"/>
    </row>
    <row r="19" spans="1:2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14"/>
      <c r="AB19" s="14"/>
    </row>
    <row r="20" spans="1:28" x14ac:dyDescent="0.25">
      <c r="A20" s="333"/>
      <c r="B20" s="333"/>
      <c r="C20" s="333"/>
      <c r="D20" s="333"/>
      <c r="E20" s="333"/>
      <c r="F20" s="333"/>
      <c r="G20" s="333"/>
      <c r="H20" s="333"/>
      <c r="I20" s="333"/>
      <c r="J20" s="333"/>
      <c r="K20" s="333"/>
      <c r="L20" s="333"/>
      <c r="M20" s="333"/>
      <c r="N20" s="333"/>
      <c r="O20" s="333"/>
      <c r="P20" s="333"/>
      <c r="Q20" s="333"/>
      <c r="R20" s="333"/>
      <c r="S20" s="333"/>
      <c r="T20" s="333"/>
      <c r="U20" s="333"/>
      <c r="V20" s="333"/>
      <c r="W20" s="333"/>
      <c r="X20" s="333"/>
      <c r="Y20" s="333"/>
      <c r="Z20" s="333"/>
      <c r="AA20" s="14"/>
      <c r="AB20" s="14"/>
    </row>
    <row r="21" spans="1:28" x14ac:dyDescent="0.25">
      <c r="A21" s="333"/>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14"/>
      <c r="AB21" s="14"/>
    </row>
    <row r="22" spans="1:28" x14ac:dyDescent="0.25">
      <c r="A22" s="334" t="s">
        <v>533</v>
      </c>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126"/>
      <c r="AB22" s="126"/>
    </row>
    <row r="23" spans="1:28" ht="32.25" customHeight="1" x14ac:dyDescent="0.25">
      <c r="A23" s="336" t="s">
        <v>389</v>
      </c>
      <c r="B23" s="337"/>
      <c r="C23" s="337"/>
      <c r="D23" s="337"/>
      <c r="E23" s="337"/>
      <c r="F23" s="337"/>
      <c r="G23" s="337"/>
      <c r="H23" s="337"/>
      <c r="I23" s="337"/>
      <c r="J23" s="337"/>
      <c r="K23" s="337"/>
      <c r="L23" s="338"/>
      <c r="M23" s="335" t="s">
        <v>390</v>
      </c>
      <c r="N23" s="335"/>
      <c r="O23" s="335"/>
      <c r="P23" s="335"/>
      <c r="Q23" s="335"/>
      <c r="R23" s="335"/>
      <c r="S23" s="335"/>
      <c r="T23" s="335"/>
      <c r="U23" s="335"/>
      <c r="V23" s="335"/>
      <c r="W23" s="335"/>
      <c r="X23" s="335"/>
      <c r="Y23" s="335"/>
      <c r="Z23" s="335"/>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5" t="str">
        <f>'1. паспорт местоположение'!$A$5</f>
        <v>Год раскрытия информации: 2024 год</v>
      </c>
      <c r="B5" s="305"/>
      <c r="C5" s="305"/>
      <c r="D5" s="305"/>
      <c r="E5" s="305"/>
      <c r="F5" s="305"/>
      <c r="G5" s="305"/>
      <c r="H5" s="305"/>
      <c r="I5" s="305"/>
      <c r="J5" s="305"/>
      <c r="K5" s="305"/>
      <c r="L5" s="305"/>
      <c r="M5" s="305"/>
      <c r="N5" s="305"/>
      <c r="O5" s="305"/>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09" t="s">
        <v>10</v>
      </c>
      <c r="B7" s="309"/>
      <c r="C7" s="309"/>
      <c r="D7" s="309"/>
      <c r="E7" s="309"/>
      <c r="F7" s="309"/>
      <c r="G7" s="309"/>
      <c r="H7" s="309"/>
      <c r="I7" s="309"/>
      <c r="J7" s="309"/>
      <c r="K7" s="309"/>
      <c r="L7" s="309"/>
      <c r="M7" s="309"/>
      <c r="N7" s="309"/>
      <c r="O7" s="309"/>
      <c r="P7" s="9"/>
      <c r="Q7" s="9"/>
      <c r="R7" s="9"/>
      <c r="S7" s="9"/>
      <c r="T7" s="9"/>
      <c r="U7" s="9"/>
      <c r="V7" s="9"/>
      <c r="W7" s="9"/>
      <c r="X7" s="9"/>
      <c r="Y7" s="9"/>
      <c r="Z7" s="9"/>
    </row>
    <row r="8" spans="1:28" s="7" customFormat="1" ht="18.75" x14ac:dyDescent="0.2">
      <c r="A8" s="309"/>
      <c r="B8" s="309"/>
      <c r="C8" s="309"/>
      <c r="D8" s="309"/>
      <c r="E8" s="309"/>
      <c r="F8" s="309"/>
      <c r="G8" s="309"/>
      <c r="H8" s="309"/>
      <c r="I8" s="309"/>
      <c r="J8" s="309"/>
      <c r="K8" s="309"/>
      <c r="L8" s="309"/>
      <c r="M8" s="309"/>
      <c r="N8" s="309"/>
      <c r="O8" s="309"/>
      <c r="P8" s="9"/>
      <c r="Q8" s="9"/>
      <c r="R8" s="9"/>
      <c r="S8" s="9"/>
      <c r="T8" s="9"/>
      <c r="U8" s="9"/>
      <c r="V8" s="9"/>
      <c r="W8" s="9"/>
      <c r="X8" s="9"/>
      <c r="Y8" s="9"/>
      <c r="Z8" s="9"/>
    </row>
    <row r="9" spans="1:28" s="7" customFormat="1" ht="18.75" x14ac:dyDescent="0.2">
      <c r="A9" s="310" t="str">
        <f>'1. паспорт местоположение'!A9:C9</f>
        <v xml:space="preserve">ПО "Северные электрические сети" ГУП "РЭС"РБ  </v>
      </c>
      <c r="B9" s="310"/>
      <c r="C9" s="310"/>
      <c r="D9" s="310"/>
      <c r="E9" s="310"/>
      <c r="F9" s="310"/>
      <c r="G9" s="310"/>
      <c r="H9" s="310"/>
      <c r="I9" s="310"/>
      <c r="J9" s="310"/>
      <c r="K9" s="310"/>
      <c r="L9" s="310"/>
      <c r="M9" s="310"/>
      <c r="N9" s="310"/>
      <c r="O9" s="310"/>
      <c r="P9" s="9"/>
      <c r="Q9" s="9"/>
      <c r="R9" s="9"/>
      <c r="S9" s="9"/>
      <c r="T9" s="9"/>
      <c r="U9" s="9"/>
      <c r="V9" s="9"/>
      <c r="W9" s="9"/>
      <c r="X9" s="9"/>
      <c r="Y9" s="9"/>
      <c r="Z9" s="9"/>
    </row>
    <row r="10" spans="1:28" s="7" customFormat="1" ht="18.75" x14ac:dyDescent="0.2">
      <c r="A10" s="306" t="s">
        <v>9</v>
      </c>
      <c r="B10" s="306"/>
      <c r="C10" s="306"/>
      <c r="D10" s="306"/>
      <c r="E10" s="306"/>
      <c r="F10" s="306"/>
      <c r="G10" s="306"/>
      <c r="H10" s="306"/>
      <c r="I10" s="306"/>
      <c r="J10" s="306"/>
      <c r="K10" s="306"/>
      <c r="L10" s="306"/>
      <c r="M10" s="306"/>
      <c r="N10" s="306"/>
      <c r="O10" s="306"/>
      <c r="P10" s="9"/>
      <c r="Q10" s="9"/>
      <c r="R10" s="9"/>
      <c r="S10" s="9"/>
      <c r="T10" s="9"/>
      <c r="U10" s="9"/>
      <c r="V10" s="9"/>
      <c r="W10" s="9"/>
      <c r="X10" s="9"/>
      <c r="Y10" s="9"/>
      <c r="Z10" s="9"/>
    </row>
    <row r="11" spans="1:28" s="7" customFormat="1" ht="18.75" x14ac:dyDescent="0.2">
      <c r="A11" s="309"/>
      <c r="B11" s="309"/>
      <c r="C11" s="309"/>
      <c r="D11" s="309"/>
      <c r="E11" s="309"/>
      <c r="F11" s="309"/>
      <c r="G11" s="309"/>
      <c r="H11" s="309"/>
      <c r="I11" s="309"/>
      <c r="J11" s="309"/>
      <c r="K11" s="309"/>
      <c r="L11" s="309"/>
      <c r="M11" s="309"/>
      <c r="N11" s="309"/>
      <c r="O11" s="309"/>
      <c r="P11" s="9"/>
      <c r="Q11" s="9"/>
      <c r="R11" s="9"/>
      <c r="S11" s="9"/>
      <c r="T11" s="9"/>
      <c r="U11" s="9"/>
      <c r="V11" s="9"/>
      <c r="W11" s="9"/>
      <c r="X11" s="9"/>
      <c r="Y11" s="9"/>
      <c r="Z11" s="9"/>
    </row>
    <row r="12" spans="1:28" s="7" customFormat="1" ht="18.75" x14ac:dyDescent="0.2">
      <c r="A12" s="311" t="str">
        <f>'1. паспорт местоположение'!$A$12</f>
        <v>L_ 2024011322</v>
      </c>
      <c r="B12" s="311"/>
      <c r="C12" s="311"/>
      <c r="D12" s="311"/>
      <c r="E12" s="311"/>
      <c r="F12" s="311"/>
      <c r="G12" s="311"/>
      <c r="H12" s="311"/>
      <c r="I12" s="311"/>
      <c r="J12" s="311"/>
      <c r="K12" s="311"/>
      <c r="L12" s="311"/>
      <c r="M12" s="311"/>
      <c r="N12" s="311"/>
      <c r="O12" s="311"/>
      <c r="P12" s="9"/>
      <c r="Q12" s="9"/>
      <c r="R12" s="9"/>
      <c r="S12" s="9"/>
      <c r="T12" s="9"/>
      <c r="U12" s="9"/>
      <c r="V12" s="9"/>
      <c r="W12" s="9"/>
      <c r="X12" s="9"/>
      <c r="Y12" s="9"/>
      <c r="Z12" s="9"/>
    </row>
    <row r="13" spans="1:28" s="7" customFormat="1" ht="18.75" x14ac:dyDescent="0.2">
      <c r="A13" s="306" t="s">
        <v>8</v>
      </c>
      <c r="B13" s="306"/>
      <c r="C13" s="306"/>
      <c r="D13" s="306"/>
      <c r="E13" s="306"/>
      <c r="F13" s="306"/>
      <c r="G13" s="306"/>
      <c r="H13" s="306"/>
      <c r="I13" s="306"/>
      <c r="J13" s="306"/>
      <c r="K13" s="306"/>
      <c r="L13" s="306"/>
      <c r="M13" s="306"/>
      <c r="N13" s="306"/>
      <c r="O13" s="306"/>
      <c r="P13" s="9"/>
      <c r="Q13" s="9"/>
      <c r="R13" s="9"/>
      <c r="S13" s="9"/>
      <c r="T13" s="9"/>
      <c r="U13" s="9"/>
      <c r="V13" s="9"/>
      <c r="W13" s="9"/>
      <c r="X13" s="9"/>
      <c r="Y13" s="9"/>
      <c r="Z13" s="9"/>
    </row>
    <row r="14" spans="1:28" s="7" customFormat="1" ht="15.75" customHeight="1" x14ac:dyDescent="0.2">
      <c r="A14" s="316"/>
      <c r="B14" s="316"/>
      <c r="C14" s="316"/>
      <c r="D14" s="316"/>
      <c r="E14" s="316"/>
      <c r="F14" s="316"/>
      <c r="G14" s="316"/>
      <c r="H14" s="316"/>
      <c r="I14" s="316"/>
      <c r="J14" s="316"/>
      <c r="K14" s="316"/>
      <c r="L14" s="316"/>
      <c r="M14" s="316"/>
      <c r="N14" s="316"/>
      <c r="O14" s="316"/>
      <c r="P14" s="3"/>
      <c r="Q14" s="3"/>
      <c r="R14" s="3"/>
      <c r="S14" s="3"/>
      <c r="T14" s="3"/>
      <c r="U14" s="3"/>
      <c r="V14" s="3"/>
      <c r="W14" s="3"/>
      <c r="X14" s="3"/>
      <c r="Y14" s="3"/>
      <c r="Z14" s="3"/>
    </row>
    <row r="15" spans="1:28" s="2" customFormat="1" ht="15.75" x14ac:dyDescent="0.2">
      <c r="A15" s="310" t="str">
        <f>'1. паспорт местоположение'!$A$15</f>
        <v>Реконструкция КТП-51 с.Бижбуляк , замена  трансформатора  1шт ТМ-160 на ТМГ-160 .10кВ(0)</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06" t="s">
        <v>7</v>
      </c>
      <c r="B16" s="306"/>
      <c r="C16" s="306"/>
      <c r="D16" s="306"/>
      <c r="E16" s="306"/>
      <c r="F16" s="306"/>
      <c r="G16" s="306"/>
      <c r="H16" s="306"/>
      <c r="I16" s="306"/>
      <c r="J16" s="306"/>
      <c r="K16" s="306"/>
      <c r="L16" s="306"/>
      <c r="M16" s="306"/>
      <c r="N16" s="306"/>
      <c r="O16" s="306"/>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2" t="s">
        <v>6</v>
      </c>
      <c r="B19" s="312" t="s">
        <v>88</v>
      </c>
      <c r="C19" s="312" t="s">
        <v>87</v>
      </c>
      <c r="D19" s="312" t="s">
        <v>76</v>
      </c>
      <c r="E19" s="339" t="s">
        <v>86</v>
      </c>
      <c r="F19" s="340"/>
      <c r="G19" s="340"/>
      <c r="H19" s="340"/>
      <c r="I19" s="341"/>
      <c r="J19" s="312" t="s">
        <v>85</v>
      </c>
      <c r="K19" s="312"/>
      <c r="L19" s="312"/>
      <c r="M19" s="312"/>
      <c r="N19" s="312"/>
      <c r="O19" s="312"/>
      <c r="P19" s="3"/>
      <c r="Q19" s="3"/>
      <c r="R19" s="3"/>
      <c r="S19" s="3"/>
      <c r="T19" s="3"/>
      <c r="U19" s="3"/>
      <c r="V19" s="3"/>
      <c r="W19" s="3"/>
    </row>
    <row r="20" spans="1:26" s="2" customFormat="1" ht="51" customHeight="1" x14ac:dyDescent="0.2">
      <c r="A20" s="312"/>
      <c r="B20" s="312"/>
      <c r="C20" s="312"/>
      <c r="D20" s="312"/>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5" t="str">
        <f>'1. паспорт местоположение'!$A$5</f>
        <v>Год раскрытия информации: 2024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row>
    <row r="6" spans="1:44" s="151" customFormat="1" x14ac:dyDescent="0.25">
      <c r="A6" s="152"/>
      <c r="K6" s="33"/>
    </row>
    <row r="7" spans="1:44" s="151" customFormat="1" x14ac:dyDescent="0.25">
      <c r="A7" s="311" t="s">
        <v>10</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0" t="str">
        <f>'1. паспорт местоположение'!A9:C9</f>
        <v xml:space="preserve">ПО "Северные электрические сети" ГУП "РЭС"РБ  </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51" customFormat="1" ht="18.75" customHeight="1" x14ac:dyDescent="0.25">
      <c r="A10" s="306" t="s">
        <v>9</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1" t="str">
        <f>'1. паспорт местоположение'!$A$12</f>
        <v>L_ 2024011322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51" customFormat="1" ht="18.75" customHeight="1" x14ac:dyDescent="0.25">
      <c r="A13" s="306" t="s">
        <v>8</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0" t="str">
        <f>'1. паспорт местоположение'!$A$15</f>
        <v>Реконструкция КТП-51 с.Бижбуляк , замена  трансформатора  1шт ТМ-160 на ТМГ-160 .10кВ(0)</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row>
    <row r="16" spans="1:44" s="151" customFormat="1" ht="15" customHeight="1" x14ac:dyDescent="0.25">
      <c r="A16" s="306" t="s">
        <v>7</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0" t="s">
        <v>511</v>
      </c>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6"/>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6"/>
      <c r="AM22" s="306"/>
      <c r="AN22" s="306"/>
      <c r="AO22" s="306"/>
      <c r="AP22" s="306"/>
      <c r="AQ22" s="306"/>
      <c r="AR22" s="306"/>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5" t="s">
        <v>363</v>
      </c>
      <c r="B24" s="405"/>
      <c r="C24" s="405"/>
      <c r="D24" s="405"/>
      <c r="E24" s="405"/>
      <c r="F24" s="405"/>
      <c r="G24" s="405"/>
      <c r="H24" s="405"/>
      <c r="I24" s="405"/>
      <c r="J24" s="405"/>
      <c r="K24" s="405"/>
      <c r="L24" s="405"/>
      <c r="M24" s="405"/>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t="s">
        <v>1</v>
      </c>
      <c r="AL24" s="405"/>
      <c r="AM24" s="157"/>
      <c r="AN24" s="157"/>
      <c r="AS24" s="157"/>
    </row>
    <row r="25" spans="1:45" ht="12.75" customHeight="1" x14ac:dyDescent="0.25">
      <c r="A25" s="387" t="s">
        <v>548</v>
      </c>
      <c r="B25" s="388"/>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8"/>
      <c r="AA25" s="388"/>
      <c r="AB25" s="388"/>
      <c r="AC25" s="388"/>
      <c r="AD25" s="388"/>
      <c r="AE25" s="388"/>
      <c r="AF25" s="388"/>
      <c r="AG25" s="388"/>
      <c r="AH25" s="388"/>
      <c r="AI25" s="388"/>
      <c r="AJ25" s="388"/>
      <c r="AK25" s="406">
        <f>'1. паспорт местоположение'!C45</f>
        <v>0.39359283</v>
      </c>
      <c r="AL25" s="406"/>
      <c r="AM25" s="157"/>
      <c r="AN25" s="407" t="s">
        <v>362</v>
      </c>
      <c r="AO25" s="407"/>
      <c r="AP25" s="407"/>
      <c r="AQ25" s="404"/>
      <c r="AR25" s="404"/>
      <c r="AS25" s="157"/>
    </row>
    <row r="26" spans="1:45" ht="17.25" customHeight="1" x14ac:dyDescent="0.25">
      <c r="A26" s="354" t="s">
        <v>549</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6"/>
      <c r="AL26" s="356"/>
      <c r="AM26" s="157"/>
      <c r="AN26" s="389" t="s">
        <v>361</v>
      </c>
      <c r="AO26" s="396"/>
      <c r="AP26" s="397"/>
      <c r="AQ26" s="389"/>
      <c r="AR26" s="390"/>
      <c r="AS26" s="157"/>
    </row>
    <row r="27" spans="1:45" ht="17.25" customHeight="1" x14ac:dyDescent="0.25">
      <c r="A27" s="354" t="s">
        <v>360</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c r="AL27" s="356"/>
      <c r="AM27" s="157"/>
      <c r="AN27" s="389" t="s">
        <v>359</v>
      </c>
      <c r="AO27" s="396"/>
      <c r="AP27" s="397"/>
      <c r="AQ27" s="389"/>
      <c r="AR27" s="390"/>
      <c r="AS27" s="157"/>
    </row>
    <row r="28" spans="1:45" ht="27.75" customHeight="1" thickBot="1" x14ac:dyDescent="0.3">
      <c r="A28" s="398" t="s">
        <v>358</v>
      </c>
      <c r="B28" s="399"/>
      <c r="C28" s="399"/>
      <c r="D28" s="399"/>
      <c r="E28" s="399"/>
      <c r="F28" s="399"/>
      <c r="G28" s="399"/>
      <c r="H28" s="399"/>
      <c r="I28" s="399"/>
      <c r="J28" s="399"/>
      <c r="K28" s="399"/>
      <c r="L28" s="399"/>
      <c r="M28" s="399"/>
      <c r="N28" s="399"/>
      <c r="O28" s="399"/>
      <c r="P28" s="399"/>
      <c r="Q28" s="399"/>
      <c r="R28" s="399"/>
      <c r="S28" s="399"/>
      <c r="T28" s="399"/>
      <c r="U28" s="399"/>
      <c r="V28" s="399"/>
      <c r="W28" s="399"/>
      <c r="X28" s="399"/>
      <c r="Y28" s="399"/>
      <c r="Z28" s="399"/>
      <c r="AA28" s="399"/>
      <c r="AB28" s="399"/>
      <c r="AC28" s="399"/>
      <c r="AD28" s="399"/>
      <c r="AE28" s="399"/>
      <c r="AF28" s="399"/>
      <c r="AG28" s="399"/>
      <c r="AH28" s="399"/>
      <c r="AI28" s="399"/>
      <c r="AJ28" s="400"/>
      <c r="AK28" s="374"/>
      <c r="AL28" s="374"/>
      <c r="AM28" s="157"/>
      <c r="AN28" s="401" t="s">
        <v>357</v>
      </c>
      <c r="AO28" s="402"/>
      <c r="AP28" s="403"/>
      <c r="AQ28" s="389"/>
      <c r="AR28" s="390"/>
      <c r="AS28" s="157"/>
    </row>
    <row r="29" spans="1:45" ht="17.25" customHeight="1" x14ac:dyDescent="0.25">
      <c r="A29" s="391" t="s">
        <v>356</v>
      </c>
      <c r="B29" s="392"/>
      <c r="C29" s="392"/>
      <c r="D29" s="392"/>
      <c r="E29" s="392"/>
      <c r="F29" s="392"/>
      <c r="G29" s="392"/>
      <c r="H29" s="392"/>
      <c r="I29" s="392"/>
      <c r="J29" s="392"/>
      <c r="K29" s="392"/>
      <c r="L29" s="392"/>
      <c r="M29" s="392"/>
      <c r="N29" s="392"/>
      <c r="O29" s="392"/>
      <c r="P29" s="392"/>
      <c r="Q29" s="392"/>
      <c r="R29" s="392"/>
      <c r="S29" s="392"/>
      <c r="T29" s="392"/>
      <c r="U29" s="392"/>
      <c r="V29" s="392"/>
      <c r="W29" s="392"/>
      <c r="X29" s="392"/>
      <c r="Y29" s="392"/>
      <c r="Z29" s="392"/>
      <c r="AA29" s="392"/>
      <c r="AB29" s="392"/>
      <c r="AC29" s="392"/>
      <c r="AD29" s="392"/>
      <c r="AE29" s="392"/>
      <c r="AF29" s="392"/>
      <c r="AG29" s="392"/>
      <c r="AH29" s="392"/>
      <c r="AI29" s="392"/>
      <c r="AJ29" s="393"/>
      <c r="AK29" s="371"/>
      <c r="AL29" s="371"/>
      <c r="AM29" s="157"/>
      <c r="AN29" s="356"/>
      <c r="AO29" s="394"/>
      <c r="AP29" s="394"/>
      <c r="AQ29" s="389"/>
      <c r="AR29" s="395"/>
      <c r="AS29" s="157"/>
    </row>
    <row r="30" spans="1:45" ht="17.25" customHeight="1" x14ac:dyDescent="0.25">
      <c r="A30" s="354" t="s">
        <v>355</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56"/>
      <c r="AL30" s="356"/>
      <c r="AM30" s="157"/>
      <c r="AS30" s="157"/>
    </row>
    <row r="31" spans="1:45" ht="17.25" customHeight="1" x14ac:dyDescent="0.25">
      <c r="A31" s="354" t="s">
        <v>354</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c r="AL31" s="356"/>
      <c r="AM31" s="157"/>
      <c r="AN31" s="157"/>
      <c r="AO31" s="158"/>
      <c r="AP31" s="158"/>
      <c r="AQ31" s="158"/>
      <c r="AR31" s="158"/>
      <c r="AS31" s="157"/>
    </row>
    <row r="32" spans="1:45" ht="17.25" customHeight="1" x14ac:dyDescent="0.25">
      <c r="A32" s="354" t="s">
        <v>329</v>
      </c>
      <c r="B32" s="355"/>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6"/>
      <c r="AL32" s="356"/>
      <c r="AM32" s="157"/>
      <c r="AN32" s="157"/>
      <c r="AO32" s="157"/>
      <c r="AP32" s="157"/>
      <c r="AQ32" s="157"/>
      <c r="AR32" s="157"/>
      <c r="AS32" s="157"/>
    </row>
    <row r="33" spans="1:45" ht="17.25" customHeight="1" x14ac:dyDescent="0.25">
      <c r="A33" s="354" t="s">
        <v>353</v>
      </c>
      <c r="B33" s="355"/>
      <c r="C33" s="355"/>
      <c r="D33" s="355"/>
      <c r="E33" s="355"/>
      <c r="F33" s="355"/>
      <c r="G33" s="355"/>
      <c r="H33" s="355"/>
      <c r="I33" s="355"/>
      <c r="J33" s="355"/>
      <c r="K33" s="355"/>
      <c r="L33" s="355"/>
      <c r="M33" s="355"/>
      <c r="N33" s="355"/>
      <c r="O33" s="355"/>
      <c r="P33" s="355"/>
      <c r="Q33" s="355"/>
      <c r="R33" s="355"/>
      <c r="S33" s="355"/>
      <c r="T33" s="355"/>
      <c r="U33" s="355"/>
      <c r="V33" s="355"/>
      <c r="W33" s="355"/>
      <c r="X33" s="355"/>
      <c r="Y33" s="355"/>
      <c r="Z33" s="355"/>
      <c r="AA33" s="355"/>
      <c r="AB33" s="355"/>
      <c r="AC33" s="355"/>
      <c r="AD33" s="355"/>
      <c r="AE33" s="355"/>
      <c r="AF33" s="355"/>
      <c r="AG33" s="355"/>
      <c r="AH33" s="355"/>
      <c r="AI33" s="355"/>
      <c r="AJ33" s="355"/>
      <c r="AK33" s="380"/>
      <c r="AL33" s="380"/>
      <c r="AM33" s="157"/>
      <c r="AN33" s="157"/>
      <c r="AO33" s="157"/>
      <c r="AP33" s="157"/>
      <c r="AQ33" s="157"/>
      <c r="AR33" s="157"/>
      <c r="AS33" s="157"/>
    </row>
    <row r="34" spans="1:45" ht="17.25" customHeight="1" x14ac:dyDescent="0.25">
      <c r="A34" s="354" t="s">
        <v>352</v>
      </c>
      <c r="B34" s="355"/>
      <c r="C34" s="355"/>
      <c r="D34" s="355"/>
      <c r="E34" s="355"/>
      <c r="F34" s="355"/>
      <c r="G34" s="355"/>
      <c r="H34" s="355"/>
      <c r="I34" s="355"/>
      <c r="J34" s="355"/>
      <c r="K34" s="355"/>
      <c r="L34" s="355"/>
      <c r="M34" s="355"/>
      <c r="N34" s="355"/>
      <c r="O34" s="355"/>
      <c r="P34" s="355"/>
      <c r="Q34" s="355"/>
      <c r="R34" s="355"/>
      <c r="S34" s="355"/>
      <c r="T34" s="355"/>
      <c r="U34" s="355"/>
      <c r="V34" s="355"/>
      <c r="W34" s="355"/>
      <c r="X34" s="355"/>
      <c r="Y34" s="355"/>
      <c r="Z34" s="355"/>
      <c r="AA34" s="355"/>
      <c r="AB34" s="355"/>
      <c r="AC34" s="355"/>
      <c r="AD34" s="355"/>
      <c r="AE34" s="355"/>
      <c r="AF34" s="355"/>
      <c r="AG34" s="355"/>
      <c r="AH34" s="355"/>
      <c r="AI34" s="355"/>
      <c r="AJ34" s="355"/>
      <c r="AK34" s="356"/>
      <c r="AL34" s="356"/>
      <c r="AM34" s="157"/>
      <c r="AN34" s="157"/>
      <c r="AO34" s="157"/>
      <c r="AP34" s="157"/>
      <c r="AQ34" s="157"/>
      <c r="AR34" s="157"/>
      <c r="AS34" s="157"/>
    </row>
    <row r="35" spans="1:45" ht="17.25" customHeight="1" x14ac:dyDescent="0.25">
      <c r="A35" s="354"/>
      <c r="B35" s="355"/>
      <c r="C35" s="355"/>
      <c r="D35" s="355"/>
      <c r="E35" s="355"/>
      <c r="F35" s="355"/>
      <c r="G35" s="355"/>
      <c r="H35" s="355"/>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56"/>
      <c r="AL35" s="356"/>
      <c r="AM35" s="157"/>
      <c r="AN35" s="157"/>
      <c r="AO35" s="157"/>
      <c r="AP35" s="157"/>
      <c r="AQ35" s="157"/>
      <c r="AR35" s="157"/>
      <c r="AS35" s="157"/>
    </row>
    <row r="36" spans="1:45" ht="17.25" customHeight="1" thickBot="1" x14ac:dyDescent="0.3">
      <c r="A36" s="372" t="s">
        <v>317</v>
      </c>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c r="AD36" s="373"/>
      <c r="AE36" s="373"/>
      <c r="AF36" s="373"/>
      <c r="AG36" s="373"/>
      <c r="AH36" s="373"/>
      <c r="AI36" s="373"/>
      <c r="AJ36" s="373"/>
      <c r="AK36" s="374"/>
      <c r="AL36" s="374"/>
      <c r="AM36" s="157"/>
      <c r="AN36" s="157"/>
      <c r="AO36" s="157"/>
      <c r="AP36" s="157"/>
      <c r="AQ36" s="157"/>
      <c r="AR36" s="157"/>
      <c r="AS36" s="157"/>
    </row>
    <row r="37" spans="1:45" ht="17.25" customHeight="1" x14ac:dyDescent="0.25">
      <c r="A37" s="387"/>
      <c r="B37" s="388"/>
      <c r="C37" s="388"/>
      <c r="D37" s="388"/>
      <c r="E37" s="388"/>
      <c r="F37" s="388"/>
      <c r="G37" s="388"/>
      <c r="H37" s="388"/>
      <c r="I37" s="388"/>
      <c r="J37" s="388"/>
      <c r="K37" s="388"/>
      <c r="L37" s="388"/>
      <c r="M37" s="388"/>
      <c r="N37" s="388"/>
      <c r="O37" s="388"/>
      <c r="P37" s="388"/>
      <c r="Q37" s="388"/>
      <c r="R37" s="388"/>
      <c r="S37" s="388"/>
      <c r="T37" s="388"/>
      <c r="U37" s="388"/>
      <c r="V37" s="388"/>
      <c r="W37" s="388"/>
      <c r="X37" s="388"/>
      <c r="Y37" s="388"/>
      <c r="Z37" s="388"/>
      <c r="AA37" s="388"/>
      <c r="AB37" s="388"/>
      <c r="AC37" s="388"/>
      <c r="AD37" s="388"/>
      <c r="AE37" s="388"/>
      <c r="AF37" s="388"/>
      <c r="AG37" s="388"/>
      <c r="AH37" s="388"/>
      <c r="AI37" s="388"/>
      <c r="AJ37" s="388"/>
      <c r="AK37" s="371"/>
      <c r="AL37" s="371"/>
      <c r="AM37" s="157"/>
      <c r="AN37" s="157"/>
      <c r="AO37" s="157"/>
      <c r="AP37" s="157"/>
      <c r="AQ37" s="157"/>
      <c r="AR37" s="157"/>
      <c r="AS37" s="157"/>
    </row>
    <row r="38" spans="1:45" ht="17.25" customHeight="1" x14ac:dyDescent="0.25">
      <c r="A38" s="354" t="s">
        <v>351</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56"/>
      <c r="AL38" s="356"/>
      <c r="AM38" s="157"/>
      <c r="AN38" s="157"/>
      <c r="AO38" s="157"/>
      <c r="AP38" s="157"/>
      <c r="AQ38" s="157"/>
      <c r="AR38" s="157"/>
      <c r="AS38" s="157"/>
    </row>
    <row r="39" spans="1:45" ht="17.25" customHeight="1" thickBot="1" x14ac:dyDescent="0.3">
      <c r="A39" s="372" t="s">
        <v>350</v>
      </c>
      <c r="B39" s="373"/>
      <c r="C39" s="373"/>
      <c r="D39" s="373"/>
      <c r="E39" s="373"/>
      <c r="F39" s="373"/>
      <c r="G39" s="373"/>
      <c r="H39" s="373"/>
      <c r="I39" s="373"/>
      <c r="J39" s="373"/>
      <c r="K39" s="373"/>
      <c r="L39" s="373"/>
      <c r="M39" s="373"/>
      <c r="N39" s="373"/>
      <c r="O39" s="373"/>
      <c r="P39" s="373"/>
      <c r="Q39" s="373"/>
      <c r="R39" s="373"/>
      <c r="S39" s="373"/>
      <c r="T39" s="373"/>
      <c r="U39" s="373"/>
      <c r="V39" s="373"/>
      <c r="W39" s="373"/>
      <c r="X39" s="373"/>
      <c r="Y39" s="373"/>
      <c r="Z39" s="373"/>
      <c r="AA39" s="373"/>
      <c r="AB39" s="373"/>
      <c r="AC39" s="373"/>
      <c r="AD39" s="373"/>
      <c r="AE39" s="373"/>
      <c r="AF39" s="373"/>
      <c r="AG39" s="373"/>
      <c r="AH39" s="373"/>
      <c r="AI39" s="373"/>
      <c r="AJ39" s="373"/>
      <c r="AK39" s="374"/>
      <c r="AL39" s="374"/>
      <c r="AM39" s="157"/>
      <c r="AN39" s="157"/>
      <c r="AO39" s="157"/>
      <c r="AP39" s="157"/>
      <c r="AQ39" s="157"/>
      <c r="AR39" s="157"/>
      <c r="AS39" s="157"/>
    </row>
    <row r="40" spans="1:45" ht="17.25" customHeight="1" x14ac:dyDescent="0.25">
      <c r="A40" s="387" t="s">
        <v>349</v>
      </c>
      <c r="B40" s="388"/>
      <c r="C40" s="388"/>
      <c r="D40" s="388"/>
      <c r="E40" s="388"/>
      <c r="F40" s="388"/>
      <c r="G40" s="388"/>
      <c r="H40" s="388"/>
      <c r="I40" s="388"/>
      <c r="J40" s="388"/>
      <c r="K40" s="388"/>
      <c r="L40" s="388"/>
      <c r="M40" s="388"/>
      <c r="N40" s="388"/>
      <c r="O40" s="388"/>
      <c r="P40" s="388"/>
      <c r="Q40" s="388"/>
      <c r="R40" s="388"/>
      <c r="S40" s="388"/>
      <c r="T40" s="388"/>
      <c r="U40" s="388"/>
      <c r="V40" s="388"/>
      <c r="W40" s="388"/>
      <c r="X40" s="388"/>
      <c r="Y40" s="388"/>
      <c r="Z40" s="388"/>
      <c r="AA40" s="388"/>
      <c r="AB40" s="388"/>
      <c r="AC40" s="388"/>
      <c r="AD40" s="388"/>
      <c r="AE40" s="388"/>
      <c r="AF40" s="388"/>
      <c r="AG40" s="388"/>
      <c r="AH40" s="388"/>
      <c r="AI40" s="388"/>
      <c r="AJ40" s="388"/>
      <c r="AK40" s="371"/>
      <c r="AL40" s="371"/>
      <c r="AM40" s="157"/>
      <c r="AN40" s="157"/>
      <c r="AO40" s="157"/>
      <c r="AP40" s="157"/>
      <c r="AQ40" s="157"/>
      <c r="AR40" s="157"/>
      <c r="AS40" s="157"/>
    </row>
    <row r="41" spans="1:45" ht="17.25" customHeight="1" x14ac:dyDescent="0.25">
      <c r="A41" s="354" t="s">
        <v>348</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56"/>
      <c r="AL41" s="356"/>
      <c r="AM41" s="157"/>
      <c r="AN41" s="157"/>
      <c r="AO41" s="157"/>
      <c r="AP41" s="157"/>
      <c r="AQ41" s="157"/>
      <c r="AR41" s="157"/>
      <c r="AS41" s="157"/>
    </row>
    <row r="42" spans="1:45" ht="17.25" customHeight="1" x14ac:dyDescent="0.25">
      <c r="A42" s="354" t="s">
        <v>347</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6"/>
      <c r="AL42" s="356"/>
      <c r="AM42" s="157"/>
      <c r="AN42" s="157"/>
      <c r="AO42" s="157"/>
      <c r="AP42" s="157"/>
      <c r="AQ42" s="157"/>
      <c r="AR42" s="157"/>
      <c r="AS42" s="157"/>
    </row>
    <row r="43" spans="1:45" ht="17.25" customHeight="1" x14ac:dyDescent="0.25">
      <c r="A43" s="354" t="s">
        <v>346</v>
      </c>
      <c r="B43" s="355"/>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5"/>
      <c r="AG43" s="355"/>
      <c r="AH43" s="355"/>
      <c r="AI43" s="355"/>
      <c r="AJ43" s="355"/>
      <c r="AK43" s="356"/>
      <c r="AL43" s="356"/>
      <c r="AM43" s="157"/>
      <c r="AN43" s="157"/>
      <c r="AO43" s="157"/>
      <c r="AP43" s="157"/>
      <c r="AQ43" s="157"/>
      <c r="AR43" s="157"/>
      <c r="AS43" s="157"/>
    </row>
    <row r="44" spans="1:45" ht="17.25" customHeight="1" x14ac:dyDescent="0.25">
      <c r="A44" s="354" t="s">
        <v>345</v>
      </c>
      <c r="B44" s="355"/>
      <c r="C44" s="355"/>
      <c r="D44" s="355"/>
      <c r="E44" s="355"/>
      <c r="F44" s="355"/>
      <c r="G44" s="355"/>
      <c r="H44" s="355"/>
      <c r="I44" s="355"/>
      <c r="J44" s="355"/>
      <c r="K44" s="355"/>
      <c r="L44" s="355"/>
      <c r="M44" s="355"/>
      <c r="N44" s="355"/>
      <c r="O44" s="355"/>
      <c r="P44" s="355"/>
      <c r="Q44" s="355"/>
      <c r="R44" s="355"/>
      <c r="S44" s="355"/>
      <c r="T44" s="355"/>
      <c r="U44" s="355"/>
      <c r="V44" s="355"/>
      <c r="W44" s="355"/>
      <c r="X44" s="355"/>
      <c r="Y44" s="355"/>
      <c r="Z44" s="355"/>
      <c r="AA44" s="355"/>
      <c r="AB44" s="355"/>
      <c r="AC44" s="355"/>
      <c r="AD44" s="355"/>
      <c r="AE44" s="355"/>
      <c r="AF44" s="355"/>
      <c r="AG44" s="355"/>
      <c r="AH44" s="355"/>
      <c r="AI44" s="355"/>
      <c r="AJ44" s="355"/>
      <c r="AK44" s="356"/>
      <c r="AL44" s="356"/>
      <c r="AM44" s="157"/>
      <c r="AN44" s="157"/>
      <c r="AO44" s="157"/>
      <c r="AP44" s="157"/>
      <c r="AQ44" s="157"/>
      <c r="AR44" s="157"/>
      <c r="AS44" s="157"/>
    </row>
    <row r="45" spans="1:45" ht="17.25" customHeight="1" x14ac:dyDescent="0.25">
      <c r="A45" s="354" t="s">
        <v>344</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6"/>
      <c r="AL45" s="356"/>
      <c r="AM45" s="157"/>
      <c r="AN45" s="157"/>
      <c r="AO45" s="157"/>
      <c r="AP45" s="157"/>
      <c r="AQ45" s="157"/>
      <c r="AR45" s="157"/>
      <c r="AS45" s="157"/>
    </row>
    <row r="46" spans="1:45" ht="17.25" customHeight="1" thickBot="1" x14ac:dyDescent="0.3">
      <c r="A46" s="381" t="s">
        <v>343</v>
      </c>
      <c r="B46" s="382"/>
      <c r="C46" s="382"/>
      <c r="D46" s="382"/>
      <c r="E46" s="382"/>
      <c r="F46" s="382"/>
      <c r="G46" s="382"/>
      <c r="H46" s="382"/>
      <c r="I46" s="382"/>
      <c r="J46" s="382"/>
      <c r="K46" s="382"/>
      <c r="L46" s="382"/>
      <c r="M46" s="382"/>
      <c r="N46" s="382"/>
      <c r="O46" s="382"/>
      <c r="P46" s="382"/>
      <c r="Q46" s="382"/>
      <c r="R46" s="382"/>
      <c r="S46" s="382"/>
      <c r="T46" s="382"/>
      <c r="U46" s="382"/>
      <c r="V46" s="382"/>
      <c r="W46" s="382"/>
      <c r="X46" s="382"/>
      <c r="Y46" s="382"/>
      <c r="Z46" s="382"/>
      <c r="AA46" s="382"/>
      <c r="AB46" s="382"/>
      <c r="AC46" s="382"/>
      <c r="AD46" s="382"/>
      <c r="AE46" s="382"/>
      <c r="AF46" s="382"/>
      <c r="AG46" s="382"/>
      <c r="AH46" s="382"/>
      <c r="AI46" s="382"/>
      <c r="AJ46" s="382"/>
      <c r="AK46" s="383"/>
      <c r="AL46" s="383"/>
      <c r="AM46" s="157"/>
      <c r="AN46" s="157"/>
      <c r="AO46" s="157"/>
      <c r="AP46" s="157"/>
      <c r="AQ46" s="157"/>
      <c r="AR46" s="157"/>
      <c r="AS46" s="157"/>
    </row>
    <row r="47" spans="1:45" ht="24" customHeight="1" x14ac:dyDescent="0.25">
      <c r="A47" s="384" t="s">
        <v>342</v>
      </c>
      <c r="B47" s="385"/>
      <c r="C47" s="385"/>
      <c r="D47" s="385"/>
      <c r="E47" s="385"/>
      <c r="F47" s="385"/>
      <c r="G47" s="385"/>
      <c r="H47" s="385"/>
      <c r="I47" s="385"/>
      <c r="J47" s="385"/>
      <c r="K47" s="385"/>
      <c r="L47" s="385"/>
      <c r="M47" s="385"/>
      <c r="N47" s="385"/>
      <c r="O47" s="385"/>
      <c r="P47" s="385"/>
      <c r="Q47" s="385"/>
      <c r="R47" s="385"/>
      <c r="S47" s="385"/>
      <c r="T47" s="385"/>
      <c r="U47" s="385"/>
      <c r="V47" s="385"/>
      <c r="W47" s="385"/>
      <c r="X47" s="385"/>
      <c r="Y47" s="385"/>
      <c r="Z47" s="385"/>
      <c r="AA47" s="385"/>
      <c r="AB47" s="385"/>
      <c r="AC47" s="385"/>
      <c r="AD47" s="385"/>
      <c r="AE47" s="385"/>
      <c r="AF47" s="385"/>
      <c r="AG47" s="385"/>
      <c r="AH47" s="385"/>
      <c r="AI47" s="385"/>
      <c r="AJ47" s="386"/>
      <c r="AK47" s="371" t="s">
        <v>5</v>
      </c>
      <c r="AL47" s="371"/>
      <c r="AM47" s="371" t="s">
        <v>323</v>
      </c>
      <c r="AN47" s="371"/>
      <c r="AO47" s="159" t="s">
        <v>322</v>
      </c>
      <c r="AP47" s="159" t="s">
        <v>321</v>
      </c>
      <c r="AQ47" s="157"/>
    </row>
    <row r="48" spans="1:45" ht="12" customHeight="1" x14ac:dyDescent="0.25">
      <c r="A48" s="354" t="s">
        <v>341</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5"/>
      <c r="AK48" s="356"/>
      <c r="AL48" s="356"/>
      <c r="AM48" s="356"/>
      <c r="AN48" s="356"/>
      <c r="AO48" s="160"/>
      <c r="AP48" s="160"/>
      <c r="AQ48" s="157"/>
    </row>
    <row r="49" spans="1:43" ht="12" customHeight="1" x14ac:dyDescent="0.25">
      <c r="A49" s="354" t="s">
        <v>340</v>
      </c>
      <c r="B49" s="355"/>
      <c r="C49" s="355"/>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c r="AG49" s="355"/>
      <c r="AH49" s="355"/>
      <c r="AI49" s="355"/>
      <c r="AJ49" s="355"/>
      <c r="AK49" s="356"/>
      <c r="AL49" s="356"/>
      <c r="AM49" s="356"/>
      <c r="AN49" s="356"/>
      <c r="AO49" s="160"/>
      <c r="AP49" s="160"/>
      <c r="AQ49" s="157"/>
    </row>
    <row r="50" spans="1:43" ht="12" customHeight="1" thickBot="1" x14ac:dyDescent="0.3">
      <c r="A50" s="372" t="s">
        <v>339</v>
      </c>
      <c r="B50" s="373"/>
      <c r="C50" s="373"/>
      <c r="D50" s="373"/>
      <c r="E50" s="373"/>
      <c r="F50" s="373"/>
      <c r="G50" s="373"/>
      <c r="H50" s="373"/>
      <c r="I50" s="373"/>
      <c r="J50" s="373"/>
      <c r="K50" s="373"/>
      <c r="L50" s="373"/>
      <c r="M50" s="373"/>
      <c r="N50" s="373"/>
      <c r="O50" s="373"/>
      <c r="P50" s="373"/>
      <c r="Q50" s="373"/>
      <c r="R50" s="373"/>
      <c r="S50" s="373"/>
      <c r="T50" s="373"/>
      <c r="U50" s="373"/>
      <c r="V50" s="373"/>
      <c r="W50" s="373"/>
      <c r="X50" s="373"/>
      <c r="Y50" s="373"/>
      <c r="Z50" s="373"/>
      <c r="AA50" s="373"/>
      <c r="AB50" s="373"/>
      <c r="AC50" s="373"/>
      <c r="AD50" s="373"/>
      <c r="AE50" s="373"/>
      <c r="AF50" s="373"/>
      <c r="AG50" s="373"/>
      <c r="AH50" s="373"/>
      <c r="AI50" s="373"/>
      <c r="AJ50" s="373"/>
      <c r="AK50" s="374"/>
      <c r="AL50" s="374"/>
      <c r="AM50" s="374"/>
      <c r="AN50" s="374"/>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69" t="s">
        <v>338</v>
      </c>
      <c r="B52" s="370"/>
      <c r="C52" s="370"/>
      <c r="D52" s="370"/>
      <c r="E52" s="370"/>
      <c r="F52" s="370"/>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370"/>
      <c r="AI52" s="370"/>
      <c r="AJ52" s="370"/>
      <c r="AK52" s="371" t="s">
        <v>5</v>
      </c>
      <c r="AL52" s="371"/>
      <c r="AM52" s="371" t="s">
        <v>323</v>
      </c>
      <c r="AN52" s="371"/>
      <c r="AO52" s="159" t="s">
        <v>322</v>
      </c>
      <c r="AP52" s="159" t="s">
        <v>321</v>
      </c>
      <c r="AQ52" s="157"/>
    </row>
    <row r="53" spans="1:43" ht="11.25" customHeight="1" x14ac:dyDescent="0.25">
      <c r="A53" s="378" t="s">
        <v>337</v>
      </c>
      <c r="B53" s="379"/>
      <c r="C53" s="379"/>
      <c r="D53" s="379"/>
      <c r="E53" s="379"/>
      <c r="F53" s="379"/>
      <c r="G53" s="379"/>
      <c r="H53" s="379"/>
      <c r="I53" s="379"/>
      <c r="J53" s="379"/>
      <c r="K53" s="379"/>
      <c r="L53" s="379"/>
      <c r="M53" s="379"/>
      <c r="N53" s="379"/>
      <c r="O53" s="379"/>
      <c r="P53" s="379"/>
      <c r="Q53" s="379"/>
      <c r="R53" s="379"/>
      <c r="S53" s="379"/>
      <c r="T53" s="379"/>
      <c r="U53" s="379"/>
      <c r="V53" s="379"/>
      <c r="W53" s="379"/>
      <c r="X53" s="379"/>
      <c r="Y53" s="379"/>
      <c r="Z53" s="379"/>
      <c r="AA53" s="379"/>
      <c r="AB53" s="379"/>
      <c r="AC53" s="379"/>
      <c r="AD53" s="379"/>
      <c r="AE53" s="379"/>
      <c r="AF53" s="379"/>
      <c r="AG53" s="379"/>
      <c r="AH53" s="379"/>
      <c r="AI53" s="379"/>
      <c r="AJ53" s="379"/>
      <c r="AK53" s="380"/>
      <c r="AL53" s="380"/>
      <c r="AM53" s="380"/>
      <c r="AN53" s="380"/>
      <c r="AO53" s="163"/>
      <c r="AP53" s="163"/>
      <c r="AQ53" s="157"/>
    </row>
    <row r="54" spans="1:43" ht="12" customHeight="1" x14ac:dyDescent="0.25">
      <c r="A54" s="354" t="s">
        <v>336</v>
      </c>
      <c r="B54" s="35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355"/>
      <c r="AA54" s="355"/>
      <c r="AB54" s="355"/>
      <c r="AC54" s="355"/>
      <c r="AD54" s="355"/>
      <c r="AE54" s="355"/>
      <c r="AF54" s="355"/>
      <c r="AG54" s="355"/>
      <c r="AH54" s="355"/>
      <c r="AI54" s="355"/>
      <c r="AJ54" s="355"/>
      <c r="AK54" s="356"/>
      <c r="AL54" s="356"/>
      <c r="AM54" s="356"/>
      <c r="AN54" s="356"/>
      <c r="AO54" s="160"/>
      <c r="AP54" s="160"/>
      <c r="AQ54" s="157"/>
    </row>
    <row r="55" spans="1:43" ht="12" customHeight="1" x14ac:dyDescent="0.25">
      <c r="A55" s="354" t="s">
        <v>335</v>
      </c>
      <c r="B55" s="355"/>
      <c r="C55" s="355"/>
      <c r="D55" s="355"/>
      <c r="E55" s="355"/>
      <c r="F55" s="355"/>
      <c r="G55" s="355"/>
      <c r="H55" s="355"/>
      <c r="I55" s="355"/>
      <c r="J55" s="355"/>
      <c r="K55" s="355"/>
      <c r="L55" s="355"/>
      <c r="M55" s="355"/>
      <c r="N55" s="355"/>
      <c r="O55" s="355"/>
      <c r="P55" s="355"/>
      <c r="Q55" s="355"/>
      <c r="R55" s="355"/>
      <c r="S55" s="355"/>
      <c r="T55" s="355"/>
      <c r="U55" s="355"/>
      <c r="V55" s="355"/>
      <c r="W55" s="355"/>
      <c r="X55" s="355"/>
      <c r="Y55" s="355"/>
      <c r="Z55" s="355"/>
      <c r="AA55" s="355"/>
      <c r="AB55" s="355"/>
      <c r="AC55" s="355"/>
      <c r="AD55" s="355"/>
      <c r="AE55" s="355"/>
      <c r="AF55" s="355"/>
      <c r="AG55" s="355"/>
      <c r="AH55" s="355"/>
      <c r="AI55" s="355"/>
      <c r="AJ55" s="355"/>
      <c r="AK55" s="356"/>
      <c r="AL55" s="356"/>
      <c r="AM55" s="356"/>
      <c r="AN55" s="356"/>
      <c r="AO55" s="160"/>
      <c r="AP55" s="160"/>
      <c r="AQ55" s="157"/>
    </row>
    <row r="56" spans="1:43" ht="12" customHeight="1" thickBot="1" x14ac:dyDescent="0.3">
      <c r="A56" s="372" t="s">
        <v>334</v>
      </c>
      <c r="B56" s="373"/>
      <c r="C56" s="373"/>
      <c r="D56" s="373"/>
      <c r="E56" s="373"/>
      <c r="F56" s="373"/>
      <c r="G56" s="373"/>
      <c r="H56" s="373"/>
      <c r="I56" s="373"/>
      <c r="J56" s="373"/>
      <c r="K56" s="373"/>
      <c r="L56" s="373"/>
      <c r="M56" s="373"/>
      <c r="N56" s="373"/>
      <c r="O56" s="373"/>
      <c r="P56" s="373"/>
      <c r="Q56" s="373"/>
      <c r="R56" s="373"/>
      <c r="S56" s="373"/>
      <c r="T56" s="373"/>
      <c r="U56" s="373"/>
      <c r="V56" s="373"/>
      <c r="W56" s="373"/>
      <c r="X56" s="373"/>
      <c r="Y56" s="373"/>
      <c r="Z56" s="373"/>
      <c r="AA56" s="373"/>
      <c r="AB56" s="373"/>
      <c r="AC56" s="373"/>
      <c r="AD56" s="373"/>
      <c r="AE56" s="373"/>
      <c r="AF56" s="373"/>
      <c r="AG56" s="373"/>
      <c r="AH56" s="373"/>
      <c r="AI56" s="373"/>
      <c r="AJ56" s="373"/>
      <c r="AK56" s="374"/>
      <c r="AL56" s="374"/>
      <c r="AM56" s="374"/>
      <c r="AN56" s="374"/>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69" t="s">
        <v>333</v>
      </c>
      <c r="B58" s="370"/>
      <c r="C58" s="370"/>
      <c r="D58" s="370"/>
      <c r="E58" s="370"/>
      <c r="F58" s="370"/>
      <c r="G58" s="370"/>
      <c r="H58" s="370"/>
      <c r="I58" s="370"/>
      <c r="J58" s="370"/>
      <c r="K58" s="370"/>
      <c r="L58" s="370"/>
      <c r="M58" s="370"/>
      <c r="N58" s="370"/>
      <c r="O58" s="370"/>
      <c r="P58" s="370"/>
      <c r="Q58" s="370"/>
      <c r="R58" s="370"/>
      <c r="S58" s="370"/>
      <c r="T58" s="370"/>
      <c r="U58" s="370"/>
      <c r="V58" s="370"/>
      <c r="W58" s="370"/>
      <c r="X58" s="370"/>
      <c r="Y58" s="370"/>
      <c r="Z58" s="370"/>
      <c r="AA58" s="370"/>
      <c r="AB58" s="370"/>
      <c r="AC58" s="370"/>
      <c r="AD58" s="370"/>
      <c r="AE58" s="370"/>
      <c r="AF58" s="370"/>
      <c r="AG58" s="370"/>
      <c r="AH58" s="370"/>
      <c r="AI58" s="370"/>
      <c r="AJ58" s="370"/>
      <c r="AK58" s="371" t="s">
        <v>5</v>
      </c>
      <c r="AL58" s="371"/>
      <c r="AM58" s="371" t="s">
        <v>323</v>
      </c>
      <c r="AN58" s="371"/>
      <c r="AO58" s="159" t="s">
        <v>322</v>
      </c>
      <c r="AP58" s="159" t="s">
        <v>321</v>
      </c>
      <c r="AQ58" s="157"/>
    </row>
    <row r="59" spans="1:43" ht="12.75" customHeight="1" x14ac:dyDescent="0.25">
      <c r="A59" s="375" t="s">
        <v>332</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376"/>
      <c r="AA59" s="376"/>
      <c r="AB59" s="376"/>
      <c r="AC59" s="376"/>
      <c r="AD59" s="376"/>
      <c r="AE59" s="376"/>
      <c r="AF59" s="376"/>
      <c r="AG59" s="376"/>
      <c r="AH59" s="376"/>
      <c r="AI59" s="376"/>
      <c r="AJ59" s="376"/>
      <c r="AK59" s="377"/>
      <c r="AL59" s="377"/>
      <c r="AM59" s="377"/>
      <c r="AN59" s="377"/>
      <c r="AO59" s="164"/>
      <c r="AP59" s="164"/>
      <c r="AQ59" s="165"/>
    </row>
    <row r="60" spans="1:43" ht="12" customHeight="1" x14ac:dyDescent="0.25">
      <c r="A60" s="354" t="s">
        <v>331</v>
      </c>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56"/>
      <c r="AL60" s="356"/>
      <c r="AM60" s="356"/>
      <c r="AN60" s="356"/>
      <c r="AO60" s="160"/>
      <c r="AP60" s="160"/>
      <c r="AQ60" s="157"/>
    </row>
    <row r="61" spans="1:43" ht="12" customHeight="1" x14ac:dyDescent="0.25">
      <c r="A61" s="354" t="s">
        <v>330</v>
      </c>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56"/>
      <c r="AL61" s="356"/>
      <c r="AM61" s="356"/>
      <c r="AN61" s="356"/>
      <c r="AO61" s="160"/>
      <c r="AP61" s="160"/>
      <c r="AQ61" s="157"/>
    </row>
    <row r="62" spans="1:43" ht="12" customHeight="1" x14ac:dyDescent="0.25">
      <c r="A62" s="354" t="s">
        <v>329</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6"/>
      <c r="AL62" s="356"/>
      <c r="AM62" s="356"/>
      <c r="AN62" s="356"/>
      <c r="AO62" s="160"/>
      <c r="AP62" s="160"/>
      <c r="AQ62" s="157"/>
    </row>
    <row r="63" spans="1:43" ht="9.75" customHeight="1" x14ac:dyDescent="0.25">
      <c r="A63" s="354"/>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6"/>
      <c r="AL63" s="356"/>
      <c r="AM63" s="356"/>
      <c r="AN63" s="356"/>
      <c r="AO63" s="160"/>
      <c r="AP63" s="160"/>
      <c r="AQ63" s="157"/>
    </row>
    <row r="64" spans="1:43" ht="9.75" customHeight="1" x14ac:dyDescent="0.25">
      <c r="A64" s="354"/>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6"/>
      <c r="AL64" s="356"/>
      <c r="AM64" s="356"/>
      <c r="AN64" s="356"/>
      <c r="AO64" s="160"/>
      <c r="AP64" s="160"/>
      <c r="AQ64" s="157"/>
    </row>
    <row r="65" spans="1:43" ht="12" customHeight="1" x14ac:dyDescent="0.25">
      <c r="A65" s="354" t="s">
        <v>328</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6"/>
      <c r="AL65" s="356"/>
      <c r="AM65" s="356"/>
      <c r="AN65" s="356"/>
      <c r="AO65" s="160"/>
      <c r="AP65" s="160"/>
      <c r="AQ65" s="157"/>
    </row>
    <row r="66" spans="1:43" ht="27.75" customHeight="1" x14ac:dyDescent="0.25">
      <c r="A66" s="358" t="s">
        <v>327</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60"/>
      <c r="AK66" s="361"/>
      <c r="AL66" s="361"/>
      <c r="AM66" s="361"/>
      <c r="AN66" s="361"/>
      <c r="AO66" s="166"/>
      <c r="AP66" s="166"/>
      <c r="AQ66" s="165"/>
    </row>
    <row r="67" spans="1:43" ht="11.25" customHeight="1" x14ac:dyDescent="0.25">
      <c r="A67" s="354" t="s">
        <v>319</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5"/>
      <c r="AK67" s="356"/>
      <c r="AL67" s="356"/>
      <c r="AM67" s="356"/>
      <c r="AN67" s="356"/>
      <c r="AO67" s="160"/>
      <c r="AP67" s="160"/>
      <c r="AQ67" s="157"/>
    </row>
    <row r="68" spans="1:43" ht="25.5" customHeight="1" x14ac:dyDescent="0.25">
      <c r="A68" s="358" t="s">
        <v>320</v>
      </c>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361"/>
      <c r="AL68" s="361"/>
      <c r="AM68" s="361"/>
      <c r="AN68" s="361"/>
      <c r="AO68" s="166"/>
      <c r="AP68" s="166"/>
      <c r="AQ68" s="165"/>
    </row>
    <row r="69" spans="1:43" ht="12" customHeight="1" x14ac:dyDescent="0.25">
      <c r="A69" s="354" t="s">
        <v>318</v>
      </c>
      <c r="B69" s="355"/>
      <c r="C69" s="355"/>
      <c r="D69" s="355"/>
      <c r="E69" s="355"/>
      <c r="F69" s="355"/>
      <c r="G69" s="355"/>
      <c r="H69" s="355"/>
      <c r="I69" s="355"/>
      <c r="J69" s="355"/>
      <c r="K69" s="355"/>
      <c r="L69" s="355"/>
      <c r="M69" s="355"/>
      <c r="N69" s="355"/>
      <c r="O69" s="355"/>
      <c r="P69" s="355"/>
      <c r="Q69" s="355"/>
      <c r="R69" s="355"/>
      <c r="S69" s="355"/>
      <c r="T69" s="355"/>
      <c r="U69" s="355"/>
      <c r="V69" s="355"/>
      <c r="W69" s="355"/>
      <c r="X69" s="355"/>
      <c r="Y69" s="355"/>
      <c r="Z69" s="355"/>
      <c r="AA69" s="355"/>
      <c r="AB69" s="355"/>
      <c r="AC69" s="355"/>
      <c r="AD69" s="355"/>
      <c r="AE69" s="355"/>
      <c r="AF69" s="355"/>
      <c r="AG69" s="355"/>
      <c r="AH69" s="355"/>
      <c r="AI69" s="355"/>
      <c r="AJ69" s="355"/>
      <c r="AK69" s="356"/>
      <c r="AL69" s="356"/>
      <c r="AM69" s="356"/>
      <c r="AN69" s="356"/>
      <c r="AO69" s="160"/>
      <c r="AP69" s="160"/>
      <c r="AQ69" s="157"/>
    </row>
    <row r="70" spans="1:43" ht="12.75" customHeight="1" x14ac:dyDescent="0.25">
      <c r="A70" s="363" t="s">
        <v>326</v>
      </c>
      <c r="B70" s="364"/>
      <c r="C70" s="364"/>
      <c r="D70" s="364"/>
      <c r="E70" s="364"/>
      <c r="F70" s="364"/>
      <c r="G70" s="364"/>
      <c r="H70" s="364"/>
      <c r="I70" s="364"/>
      <c r="J70" s="364"/>
      <c r="K70" s="364"/>
      <c r="L70" s="364"/>
      <c r="M70" s="364"/>
      <c r="N70" s="364"/>
      <c r="O70" s="364"/>
      <c r="P70" s="364"/>
      <c r="Q70" s="364"/>
      <c r="R70" s="364"/>
      <c r="S70" s="364"/>
      <c r="T70" s="364"/>
      <c r="U70" s="364"/>
      <c r="V70" s="364"/>
      <c r="W70" s="364"/>
      <c r="X70" s="364"/>
      <c r="Y70" s="364"/>
      <c r="Z70" s="364"/>
      <c r="AA70" s="364"/>
      <c r="AB70" s="364"/>
      <c r="AC70" s="364"/>
      <c r="AD70" s="364"/>
      <c r="AE70" s="364"/>
      <c r="AF70" s="364"/>
      <c r="AG70" s="364"/>
      <c r="AH70" s="364"/>
      <c r="AI70" s="364"/>
      <c r="AJ70" s="364"/>
      <c r="AK70" s="361"/>
      <c r="AL70" s="361"/>
      <c r="AM70" s="361"/>
      <c r="AN70" s="361"/>
      <c r="AO70" s="166"/>
      <c r="AP70" s="166"/>
      <c r="AQ70" s="165"/>
    </row>
    <row r="71" spans="1:43" ht="12" customHeight="1" x14ac:dyDescent="0.25">
      <c r="A71" s="354" t="s">
        <v>317</v>
      </c>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5"/>
      <c r="AJ71" s="355"/>
      <c r="AK71" s="356"/>
      <c r="AL71" s="356"/>
      <c r="AM71" s="356"/>
      <c r="AN71" s="356"/>
      <c r="AO71" s="160"/>
      <c r="AP71" s="160"/>
      <c r="AQ71" s="157"/>
    </row>
    <row r="72" spans="1:43" ht="12.75" customHeight="1" thickBot="1" x14ac:dyDescent="0.3">
      <c r="A72" s="365" t="s">
        <v>325</v>
      </c>
      <c r="B72" s="366"/>
      <c r="C72" s="366"/>
      <c r="D72" s="366"/>
      <c r="E72" s="366"/>
      <c r="F72" s="366"/>
      <c r="G72" s="366"/>
      <c r="H72" s="366"/>
      <c r="I72" s="366"/>
      <c r="J72" s="366"/>
      <c r="K72" s="366"/>
      <c r="L72" s="366"/>
      <c r="M72" s="366"/>
      <c r="N72" s="366"/>
      <c r="O72" s="366"/>
      <c r="P72" s="366"/>
      <c r="Q72" s="366"/>
      <c r="R72" s="366"/>
      <c r="S72" s="366"/>
      <c r="T72" s="366"/>
      <c r="U72" s="366"/>
      <c r="V72" s="366"/>
      <c r="W72" s="366"/>
      <c r="X72" s="366"/>
      <c r="Y72" s="366"/>
      <c r="Z72" s="366"/>
      <c r="AA72" s="366"/>
      <c r="AB72" s="366"/>
      <c r="AC72" s="366"/>
      <c r="AD72" s="366"/>
      <c r="AE72" s="366"/>
      <c r="AF72" s="366"/>
      <c r="AG72" s="366"/>
      <c r="AH72" s="366"/>
      <c r="AI72" s="366"/>
      <c r="AJ72" s="367"/>
      <c r="AK72" s="368"/>
      <c r="AL72" s="368"/>
      <c r="AM72" s="368"/>
      <c r="AN72" s="368"/>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69" t="s">
        <v>324</v>
      </c>
      <c r="B74" s="370"/>
      <c r="C74" s="370"/>
      <c r="D74" s="370"/>
      <c r="E74" s="370"/>
      <c r="F74" s="370"/>
      <c r="G74" s="370"/>
      <c r="H74" s="370"/>
      <c r="I74" s="370"/>
      <c r="J74" s="370"/>
      <c r="K74" s="370"/>
      <c r="L74" s="370"/>
      <c r="M74" s="370"/>
      <c r="N74" s="370"/>
      <c r="O74" s="370"/>
      <c r="P74" s="370"/>
      <c r="Q74" s="370"/>
      <c r="R74" s="370"/>
      <c r="S74" s="370"/>
      <c r="T74" s="370"/>
      <c r="U74" s="370"/>
      <c r="V74" s="370"/>
      <c r="W74" s="370"/>
      <c r="X74" s="370"/>
      <c r="Y74" s="370"/>
      <c r="Z74" s="370"/>
      <c r="AA74" s="370"/>
      <c r="AB74" s="370"/>
      <c r="AC74" s="370"/>
      <c r="AD74" s="370"/>
      <c r="AE74" s="370"/>
      <c r="AF74" s="370"/>
      <c r="AG74" s="370"/>
      <c r="AH74" s="370"/>
      <c r="AI74" s="370"/>
      <c r="AJ74" s="370"/>
      <c r="AK74" s="371" t="s">
        <v>5</v>
      </c>
      <c r="AL74" s="371"/>
      <c r="AM74" s="371" t="s">
        <v>323</v>
      </c>
      <c r="AN74" s="371"/>
      <c r="AO74" s="159" t="s">
        <v>322</v>
      </c>
      <c r="AP74" s="159" t="s">
        <v>321</v>
      </c>
      <c r="AQ74" s="157"/>
    </row>
    <row r="75" spans="1:43" ht="25.5" customHeight="1" x14ac:dyDescent="0.25">
      <c r="A75" s="358" t="s">
        <v>320</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60"/>
      <c r="AK75" s="361"/>
      <c r="AL75" s="361"/>
      <c r="AM75" s="362"/>
      <c r="AN75" s="362"/>
      <c r="AO75" s="168"/>
      <c r="AP75" s="168"/>
      <c r="AQ75" s="165"/>
    </row>
    <row r="76" spans="1:43" ht="12" customHeight="1" x14ac:dyDescent="0.25">
      <c r="A76" s="354" t="s">
        <v>319</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56"/>
      <c r="AL76" s="356"/>
      <c r="AM76" s="357"/>
      <c r="AN76" s="357"/>
      <c r="AO76" s="169"/>
      <c r="AP76" s="169"/>
      <c r="AQ76" s="157"/>
    </row>
    <row r="77" spans="1:43" ht="12" customHeight="1" x14ac:dyDescent="0.25">
      <c r="A77" s="354" t="s">
        <v>318</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56"/>
      <c r="AL77" s="356"/>
      <c r="AM77" s="357"/>
      <c r="AN77" s="357"/>
      <c r="AO77" s="169"/>
      <c r="AP77" s="169"/>
      <c r="AQ77" s="157"/>
    </row>
    <row r="78" spans="1:43" ht="12" customHeight="1" x14ac:dyDescent="0.25">
      <c r="A78" s="354" t="s">
        <v>317</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56"/>
      <c r="AL78" s="356"/>
      <c r="AM78" s="357"/>
      <c r="AN78" s="357"/>
      <c r="AO78" s="169"/>
      <c r="AP78" s="169"/>
      <c r="AQ78" s="157"/>
    </row>
    <row r="79" spans="1:43" ht="12" customHeight="1" x14ac:dyDescent="0.25">
      <c r="A79" s="354" t="s">
        <v>316</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56"/>
      <c r="AL79" s="356"/>
      <c r="AM79" s="357"/>
      <c r="AN79" s="357"/>
      <c r="AO79" s="169"/>
      <c r="AP79" s="169"/>
      <c r="AQ79" s="157"/>
    </row>
    <row r="80" spans="1:43" ht="12" customHeight="1" x14ac:dyDescent="0.25">
      <c r="A80" s="354" t="s">
        <v>315</v>
      </c>
      <c r="B80" s="355"/>
      <c r="C80" s="355"/>
      <c r="D80" s="355"/>
      <c r="E80" s="355"/>
      <c r="F80" s="355"/>
      <c r="G80" s="355"/>
      <c r="H80" s="355"/>
      <c r="I80" s="355"/>
      <c r="J80" s="355"/>
      <c r="K80" s="355"/>
      <c r="L80" s="355"/>
      <c r="M80" s="355"/>
      <c r="N80" s="355"/>
      <c r="O80" s="355"/>
      <c r="P80" s="355"/>
      <c r="Q80" s="355"/>
      <c r="R80" s="355"/>
      <c r="S80" s="355"/>
      <c r="T80" s="355"/>
      <c r="U80" s="355"/>
      <c r="V80" s="355"/>
      <c r="W80" s="355"/>
      <c r="X80" s="355"/>
      <c r="Y80" s="355"/>
      <c r="Z80" s="355"/>
      <c r="AA80" s="355"/>
      <c r="AB80" s="355"/>
      <c r="AC80" s="355"/>
      <c r="AD80" s="355"/>
      <c r="AE80" s="355"/>
      <c r="AF80" s="355"/>
      <c r="AG80" s="355"/>
      <c r="AH80" s="355"/>
      <c r="AI80" s="355"/>
      <c r="AJ80" s="355"/>
      <c r="AK80" s="356"/>
      <c r="AL80" s="356"/>
      <c r="AM80" s="357"/>
      <c r="AN80" s="357"/>
      <c r="AO80" s="169"/>
      <c r="AP80" s="169"/>
      <c r="AQ80" s="157"/>
    </row>
    <row r="81" spans="1:45" ht="12.75" customHeight="1" x14ac:dyDescent="0.25">
      <c r="A81" s="354" t="s">
        <v>314</v>
      </c>
      <c r="B81" s="355"/>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6"/>
      <c r="AL81" s="356"/>
      <c r="AM81" s="357"/>
      <c r="AN81" s="357"/>
      <c r="AO81" s="169"/>
      <c r="AP81" s="169"/>
      <c r="AQ81" s="157"/>
    </row>
    <row r="82" spans="1:45" ht="12.75" customHeight="1" x14ac:dyDescent="0.25">
      <c r="A82" s="354" t="s">
        <v>313</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56"/>
      <c r="AL82" s="356"/>
      <c r="AM82" s="357"/>
      <c r="AN82" s="357"/>
      <c r="AO82" s="169"/>
      <c r="AP82" s="169"/>
      <c r="AQ82" s="157"/>
    </row>
    <row r="83" spans="1:45" ht="12" customHeight="1" x14ac:dyDescent="0.25">
      <c r="A83" s="363" t="s">
        <v>312</v>
      </c>
      <c r="B83" s="364"/>
      <c r="C83" s="364"/>
      <c r="D83" s="364"/>
      <c r="E83" s="364"/>
      <c r="F83" s="364"/>
      <c r="G83" s="364"/>
      <c r="H83" s="364"/>
      <c r="I83" s="364"/>
      <c r="J83" s="364"/>
      <c r="K83" s="364"/>
      <c r="L83" s="364"/>
      <c r="M83" s="364"/>
      <c r="N83" s="364"/>
      <c r="O83" s="364"/>
      <c r="P83" s="364"/>
      <c r="Q83" s="364"/>
      <c r="R83" s="364"/>
      <c r="S83" s="364"/>
      <c r="T83" s="364"/>
      <c r="U83" s="364"/>
      <c r="V83" s="364"/>
      <c r="W83" s="364"/>
      <c r="X83" s="364"/>
      <c r="Y83" s="364"/>
      <c r="Z83" s="364"/>
      <c r="AA83" s="364"/>
      <c r="AB83" s="364"/>
      <c r="AC83" s="364"/>
      <c r="AD83" s="364"/>
      <c r="AE83" s="364"/>
      <c r="AF83" s="364"/>
      <c r="AG83" s="364"/>
      <c r="AH83" s="364"/>
      <c r="AI83" s="364"/>
      <c r="AJ83" s="364"/>
      <c r="AK83" s="361"/>
      <c r="AL83" s="361"/>
      <c r="AM83" s="362"/>
      <c r="AN83" s="362"/>
      <c r="AO83" s="168"/>
      <c r="AP83" s="168"/>
      <c r="AQ83" s="165"/>
    </row>
    <row r="84" spans="1:45" ht="12" customHeight="1" x14ac:dyDescent="0.25">
      <c r="A84" s="363" t="s">
        <v>311</v>
      </c>
      <c r="B84" s="364"/>
      <c r="C84" s="364"/>
      <c r="D84" s="364"/>
      <c r="E84" s="364"/>
      <c r="F84" s="364"/>
      <c r="G84" s="364"/>
      <c r="H84" s="364"/>
      <c r="I84" s="364"/>
      <c r="J84" s="364"/>
      <c r="K84" s="364"/>
      <c r="L84" s="364"/>
      <c r="M84" s="364"/>
      <c r="N84" s="364"/>
      <c r="O84" s="364"/>
      <c r="P84" s="364"/>
      <c r="Q84" s="364"/>
      <c r="R84" s="364"/>
      <c r="S84" s="364"/>
      <c r="T84" s="364"/>
      <c r="U84" s="364"/>
      <c r="V84" s="364"/>
      <c r="W84" s="364"/>
      <c r="X84" s="364"/>
      <c r="Y84" s="364"/>
      <c r="Z84" s="364"/>
      <c r="AA84" s="364"/>
      <c r="AB84" s="364"/>
      <c r="AC84" s="364"/>
      <c r="AD84" s="364"/>
      <c r="AE84" s="364"/>
      <c r="AF84" s="364"/>
      <c r="AG84" s="364"/>
      <c r="AH84" s="364"/>
      <c r="AI84" s="364"/>
      <c r="AJ84" s="364"/>
      <c r="AK84" s="361"/>
      <c r="AL84" s="361"/>
      <c r="AM84" s="362"/>
      <c r="AN84" s="362"/>
      <c r="AO84" s="168"/>
      <c r="AP84" s="168"/>
      <c r="AQ84" s="165"/>
    </row>
    <row r="85" spans="1:45" ht="12" customHeight="1" x14ac:dyDescent="0.25">
      <c r="A85" s="354" t="s">
        <v>310</v>
      </c>
      <c r="B85" s="355"/>
      <c r="C85" s="355"/>
      <c r="D85" s="355"/>
      <c r="E85" s="355"/>
      <c r="F85" s="355"/>
      <c r="G85" s="355"/>
      <c r="H85" s="355"/>
      <c r="I85" s="355"/>
      <c r="J85" s="355"/>
      <c r="K85" s="355"/>
      <c r="L85" s="355"/>
      <c r="M85" s="355"/>
      <c r="N85" s="355"/>
      <c r="O85" s="355"/>
      <c r="P85" s="355"/>
      <c r="Q85" s="355"/>
      <c r="R85" s="355"/>
      <c r="S85" s="355"/>
      <c r="T85" s="355"/>
      <c r="U85" s="355"/>
      <c r="V85" s="355"/>
      <c r="W85" s="355"/>
      <c r="X85" s="355"/>
      <c r="Y85" s="355"/>
      <c r="Z85" s="355"/>
      <c r="AA85" s="355"/>
      <c r="AB85" s="355"/>
      <c r="AC85" s="355"/>
      <c r="AD85" s="355"/>
      <c r="AE85" s="355"/>
      <c r="AF85" s="355"/>
      <c r="AG85" s="355"/>
      <c r="AH85" s="355"/>
      <c r="AI85" s="355"/>
      <c r="AJ85" s="355"/>
      <c r="AK85" s="356"/>
      <c r="AL85" s="356"/>
      <c r="AM85" s="357"/>
      <c r="AN85" s="357"/>
      <c r="AO85" s="169"/>
      <c r="AP85" s="169"/>
      <c r="AQ85" s="157"/>
    </row>
    <row r="86" spans="1:45" ht="27.75" customHeight="1" x14ac:dyDescent="0.25">
      <c r="A86" s="358" t="s">
        <v>309</v>
      </c>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c r="AK86" s="361"/>
      <c r="AL86" s="361"/>
      <c r="AM86" s="362"/>
      <c r="AN86" s="362"/>
      <c r="AO86" s="168"/>
      <c r="AP86" s="168"/>
      <c r="AQ86" s="165"/>
    </row>
    <row r="87" spans="1:45" x14ac:dyDescent="0.25">
      <c r="A87" s="358" t="s">
        <v>308</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c r="AL87" s="361"/>
      <c r="AM87" s="362"/>
      <c r="AN87" s="362"/>
      <c r="AO87" s="168"/>
      <c r="AP87" s="168"/>
      <c r="AQ87" s="165"/>
    </row>
    <row r="88" spans="1:45" ht="14.25" customHeight="1" x14ac:dyDescent="0.25">
      <c r="A88" s="347" t="s">
        <v>307</v>
      </c>
      <c r="B88" s="348"/>
      <c r="C88" s="348"/>
      <c r="D88" s="349"/>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0"/>
      <c r="AL88" s="351"/>
      <c r="AM88" s="352"/>
      <c r="AN88" s="353"/>
      <c r="AO88" s="168"/>
      <c r="AP88" s="168"/>
      <c r="AQ88" s="165"/>
    </row>
    <row r="89" spans="1:45" x14ac:dyDescent="0.25">
      <c r="A89" s="347" t="s">
        <v>306</v>
      </c>
      <c r="B89" s="348"/>
      <c r="C89" s="348"/>
      <c r="D89" s="349"/>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0"/>
      <c r="AL89" s="351"/>
      <c r="AM89" s="352"/>
      <c r="AN89" s="353"/>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3"/>
      <c r="AL90" s="344"/>
      <c r="AM90" s="345"/>
      <c r="AN90" s="346"/>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15</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2024-08-02T04:37:03Z</dcterms:modified>
</cp:coreProperties>
</file>